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65" windowWidth="12435" windowHeight="4785" activeTab="6"/>
  </bookViews>
  <sheets>
    <sheet name="P&amp;L YTD " sheetId="1" r:id="rId1"/>
    <sheet name="P&amp;L QRT" sheetId="10" r:id="rId2"/>
    <sheet name="BS " sheetId="2" r:id="rId3"/>
    <sheet name="CF " sheetId="4" r:id="rId4"/>
    <sheet name="CF  kwartały" sheetId="11" r:id="rId5"/>
    <sheet name="notes to PROFORMA statements" sheetId="12" r:id="rId6"/>
    <sheet name="Key data" sheetId="15" r:id="rId7"/>
    <sheet name="Key data PL" sheetId="16" r:id="rId8"/>
    <sheet name="EBITDA 2014" sheetId="5" state="hidden" r:id="rId9"/>
    <sheet name="P&amp;L HY 2015" sheetId="6" state="hidden" r:id="rId10"/>
    <sheet name="BS HY 2015" sheetId="8" state="hidden" r:id="rId11"/>
    <sheet name="EBITDA HY 2015" sheetId="7" state="hidden" r:id="rId12"/>
    <sheet name="CF HY 2015" sheetId="9" state="hidden" r:id="rId13"/>
    <sheet name="Pro forma 2014 quarterly" sheetId="3" state="hidden" r:id="rId14"/>
  </sheets>
  <externalReferences>
    <externalReference r:id="rId15"/>
  </externalReferences>
  <definedNames>
    <definedName name="_Toc445975917" localSheetId="5">'notes to PROFORMA statements'!$B$4</definedName>
    <definedName name="_Toc445975918" localSheetId="5">'notes to PROFORMA statements'!$B$5</definedName>
    <definedName name="_Toc445975919" localSheetId="5">'notes to PROFORMA statements'!$B$6</definedName>
    <definedName name="_Toc445975920" localSheetId="5">'notes to PROFORMA statements'!$B$7</definedName>
    <definedName name="_Toc445975921" localSheetId="5">'notes to PROFORMA statements'!$B$8</definedName>
    <definedName name="_Toc445975922" localSheetId="5">'notes to PROFORMA statements'!$B$9</definedName>
    <definedName name="_Toc445975923" localSheetId="5">'notes to PROFORMA statements'!$B$10</definedName>
    <definedName name="_Toc450315757" localSheetId="7">'Key data PL'!$A$26</definedName>
    <definedName name="_Toc450315758" localSheetId="7">'Key data PL'!$A$27</definedName>
    <definedName name="_Toc450315759" localSheetId="7">'Key data PL'!$A$28</definedName>
    <definedName name="_Toc450315760" localSheetId="7">'Key data PL'!$A$29</definedName>
    <definedName name="_Toc450315761" localSheetId="7">'Key data PL'!$A$30</definedName>
    <definedName name="_Toc450315762" localSheetId="7">'Key data PL'!$A$31</definedName>
    <definedName name="_Toc450315763" localSheetId="7">'Key data PL'!$A$32</definedName>
    <definedName name="FWT_a1a73d6a_cd75_4719_8352_2c6802aeefac" localSheetId="9">'EBITDA HY 2015'!#REF!</definedName>
    <definedName name="_xlnm.Print_Area" localSheetId="2">'BS '!$B$1:$K$48</definedName>
    <definedName name="_xlnm.Print_Area" localSheetId="10">'BS HY 2015'!$A$1:$C$41</definedName>
    <definedName name="_xlnm.Print_Area" localSheetId="3">'CF '!$B$1:$J$61</definedName>
    <definedName name="_xlnm.Print_Area" localSheetId="4">'CF  kwartały'!$B$1:$L$62</definedName>
    <definedName name="_xlnm.Print_Area" localSheetId="12">'CF HY 2015'!$A$1:$C$50</definedName>
    <definedName name="_xlnm.Print_Area" localSheetId="8">'EBITDA 2014'!$A$1:$C$23</definedName>
    <definedName name="_xlnm.Print_Area" localSheetId="11">'EBITDA HY 2015'!$A$1:$D$18</definedName>
    <definedName name="_xlnm.Print_Area" localSheetId="9">'P&amp;L HY 2015'!$A$1:$D$25</definedName>
    <definedName name="_xlnm.Print_Area" localSheetId="0">'P&amp;L YTD '!$B$1:$X$88</definedName>
    <definedName name="_xlnm.Print_Area" localSheetId="13">'Pro forma 2014 quarterly'!$A$1:$F$44</definedName>
    <definedName name="_xlnm.Print_Titles" localSheetId="1">'P&amp;L QRT'!$B:$B,'P&amp;L QRT'!$7:$8</definedName>
    <definedName name="_xlnm.Print_Titles" localSheetId="0">'P&amp;L YTD '!$B:$B,'P&amp;L YTD '!$7:$8</definedName>
  </definedNames>
  <calcPr calcId="145621"/>
</workbook>
</file>

<file path=xl/calcChain.xml><?xml version="1.0" encoding="utf-8"?>
<calcChain xmlns="http://schemas.openxmlformats.org/spreadsheetml/2006/main">
  <c r="G20" i="16" l="1"/>
  <c r="G19" i="16"/>
  <c r="G18" i="16"/>
  <c r="G17" i="16"/>
  <c r="G16" i="16"/>
  <c r="G15" i="16"/>
  <c r="G14" i="16"/>
  <c r="G21" i="15"/>
  <c r="G20" i="15"/>
  <c r="G19" i="15"/>
  <c r="G17" i="15"/>
  <c r="G16" i="15"/>
  <c r="G15" i="15"/>
  <c r="G18" i="15"/>
  <c r="D20" i="16"/>
  <c r="C20" i="16"/>
  <c r="E19" i="16"/>
  <c r="D19" i="16"/>
  <c r="F18" i="16"/>
  <c r="E18" i="16"/>
  <c r="B18" i="16"/>
  <c r="D16" i="16"/>
  <c r="C16" i="16"/>
  <c r="E15" i="16"/>
  <c r="D15" i="16"/>
  <c r="F14" i="16"/>
  <c r="E14" i="16"/>
  <c r="B14" i="16"/>
  <c r="F10" i="16"/>
  <c r="C10" i="16"/>
  <c r="B10" i="16"/>
  <c r="D9" i="16"/>
  <c r="C9" i="16"/>
  <c r="E8" i="16"/>
  <c r="D8" i="16"/>
  <c r="F6" i="16"/>
  <c r="C6" i="16"/>
  <c r="B6" i="16"/>
  <c r="D5" i="16"/>
  <c r="C5" i="16"/>
  <c r="E4" i="16"/>
  <c r="D4" i="16"/>
  <c r="F21" i="15"/>
  <c r="F20" i="16" s="1"/>
  <c r="E21" i="15"/>
  <c r="E20" i="16" s="1"/>
  <c r="D21" i="15"/>
  <c r="C21" i="15"/>
  <c r="B21" i="15"/>
  <c r="B20" i="16" s="1"/>
  <c r="F20" i="15"/>
  <c r="F19" i="16" s="1"/>
  <c r="E20" i="15"/>
  <c r="D20" i="15"/>
  <c r="C20" i="15"/>
  <c r="C19" i="16" s="1"/>
  <c r="B20" i="15"/>
  <c r="B19" i="16" s="1"/>
  <c r="F19" i="15"/>
  <c r="E19" i="15"/>
  <c r="D19" i="15"/>
  <c r="D18" i="16" s="1"/>
  <c r="C19" i="15"/>
  <c r="C18" i="16" s="1"/>
  <c r="B19" i="15"/>
  <c r="D18" i="15"/>
  <c r="D17" i="16" s="1"/>
  <c r="F17" i="15"/>
  <c r="F16" i="16" s="1"/>
  <c r="E17" i="15"/>
  <c r="E16" i="16" s="1"/>
  <c r="D17" i="15"/>
  <c r="C17" i="15"/>
  <c r="C18" i="15" s="1"/>
  <c r="C17" i="16" s="1"/>
  <c r="B17" i="15"/>
  <c r="B16" i="16" s="1"/>
  <c r="F16" i="15"/>
  <c r="F15" i="16" s="1"/>
  <c r="E16" i="15"/>
  <c r="D16" i="15"/>
  <c r="C16" i="15"/>
  <c r="C15" i="16" s="1"/>
  <c r="B16" i="15"/>
  <c r="B15" i="16" s="1"/>
  <c r="F15" i="15"/>
  <c r="E15" i="15"/>
  <c r="D15" i="15"/>
  <c r="D14" i="16" s="1"/>
  <c r="C15" i="15"/>
  <c r="C14" i="16" s="1"/>
  <c r="B15" i="15"/>
  <c r="F11" i="15"/>
  <c r="E11" i="15"/>
  <c r="E10" i="16" s="1"/>
  <c r="D11" i="15"/>
  <c r="D10" i="16" s="1"/>
  <c r="C11" i="15"/>
  <c r="B11" i="15"/>
  <c r="F10" i="15"/>
  <c r="F9" i="16" s="1"/>
  <c r="E10" i="15"/>
  <c r="E9" i="16" s="1"/>
  <c r="D10" i="15"/>
  <c r="C10" i="15"/>
  <c r="B10" i="15"/>
  <c r="B9" i="16" s="1"/>
  <c r="F9" i="15"/>
  <c r="F8" i="16" s="1"/>
  <c r="E9" i="15"/>
  <c r="D9" i="15"/>
  <c r="C9" i="15"/>
  <c r="C8" i="16" s="1"/>
  <c r="B9" i="15"/>
  <c r="B8" i="16" s="1"/>
  <c r="C8" i="15"/>
  <c r="C7" i="16" s="1"/>
  <c r="F7" i="15"/>
  <c r="F8" i="15" s="1"/>
  <c r="F7" i="16" s="1"/>
  <c r="E7" i="15"/>
  <c r="E6" i="16" s="1"/>
  <c r="D7" i="15"/>
  <c r="D6" i="16" s="1"/>
  <c r="C7" i="15"/>
  <c r="B7" i="15"/>
  <c r="B8" i="15" s="1"/>
  <c r="B7" i="16" s="1"/>
  <c r="F6" i="15"/>
  <c r="F5" i="16" s="1"/>
  <c r="E6" i="15"/>
  <c r="E5" i="16" s="1"/>
  <c r="D6" i="15"/>
  <c r="C6" i="15"/>
  <c r="B6" i="15"/>
  <c r="B5" i="16" s="1"/>
  <c r="F5" i="15"/>
  <c r="F4" i="16" s="1"/>
  <c r="E5" i="15"/>
  <c r="D5" i="15"/>
  <c r="C5" i="15"/>
  <c r="C4" i="16" s="1"/>
  <c r="B5" i="15"/>
  <c r="B4" i="16" s="1"/>
  <c r="E18" i="15" l="1"/>
  <c r="E17" i="16" s="1"/>
  <c r="D8" i="15"/>
  <c r="D7" i="16" s="1"/>
  <c r="E8" i="15"/>
  <c r="E7" i="16" s="1"/>
  <c r="B18" i="15"/>
  <c r="B17" i="16" s="1"/>
  <c r="F18" i="15"/>
  <c r="F17" i="16" s="1"/>
  <c r="Z15" i="1"/>
  <c r="N61" i="4" l="1"/>
  <c r="N62" i="11"/>
  <c r="N48" i="11"/>
  <c r="N49" i="11"/>
  <c r="N50" i="11"/>
  <c r="N51" i="11"/>
  <c r="N52" i="11"/>
  <c r="N53" i="11"/>
  <c r="N54" i="11"/>
  <c r="N55" i="11"/>
  <c r="N56" i="11"/>
  <c r="N47" i="11"/>
  <c r="N42" i="11"/>
  <c r="N41" i="11"/>
  <c r="N40" i="11"/>
  <c r="N39" i="11"/>
  <c r="N38" i="11"/>
  <c r="N27" i="11"/>
  <c r="N28" i="11"/>
  <c r="N29" i="11"/>
  <c r="N30" i="11"/>
  <c r="N31" i="11"/>
  <c r="N26" i="11"/>
  <c r="N32" i="11"/>
  <c r="N22" i="11"/>
  <c r="N21" i="11"/>
  <c r="N18" i="11"/>
  <c r="N17" i="11"/>
  <c r="N15" i="11"/>
  <c r="N24" i="11" l="1"/>
  <c r="N20" i="4"/>
  <c r="N19" i="4"/>
  <c r="N19" i="11" s="1"/>
  <c r="N16" i="4"/>
  <c r="N16" i="11" s="1"/>
  <c r="N14" i="4"/>
  <c r="N47" i="2"/>
  <c r="N40" i="2"/>
  <c r="N32" i="2"/>
  <c r="N34" i="2" s="1"/>
  <c r="N22" i="2"/>
  <c r="N17" i="2"/>
  <c r="AE89" i="10"/>
  <c r="AE88" i="10"/>
  <c r="AE87" i="10"/>
  <c r="AE70" i="10"/>
  <c r="AE69" i="10"/>
  <c r="AE68" i="10"/>
  <c r="AE67" i="10"/>
  <c r="AE45" i="10"/>
  <c r="AE42" i="10"/>
  <c r="AE40" i="10"/>
  <c r="AE39" i="10"/>
  <c r="AE38" i="10"/>
  <c r="AE37" i="10"/>
  <c r="AE33" i="10"/>
  <c r="AE31" i="10"/>
  <c r="AE29" i="10"/>
  <c r="AE26" i="10"/>
  <c r="AE25" i="10"/>
  <c r="AE24" i="10"/>
  <c r="AE23" i="10"/>
  <c r="AE22" i="10"/>
  <c r="AE20" i="10"/>
  <c r="AE19" i="10"/>
  <c r="AE14" i="10"/>
  <c r="AE11" i="10"/>
  <c r="Z81" i="1"/>
  <c r="Z80" i="1"/>
  <c r="Z78" i="1"/>
  <c r="Z77" i="1"/>
  <c r="Z76" i="1"/>
  <c r="Z75" i="1"/>
  <c r="Z62" i="1"/>
  <c r="Z61" i="1"/>
  <c r="Z60" i="1"/>
  <c r="Z59" i="1"/>
  <c r="Z54" i="1"/>
  <c r="Z52" i="1"/>
  <c r="Z82" i="1" s="1"/>
  <c r="AE86" i="10" s="1"/>
  <c r="Z51" i="1"/>
  <c r="Z50" i="1"/>
  <c r="N48" i="2" l="1"/>
  <c r="N23" i="2"/>
  <c r="Z28" i="1" l="1"/>
  <c r="Z24" i="1"/>
  <c r="Z17" i="1" l="1"/>
  <c r="Z13" i="1"/>
  <c r="Y26" i="1" l="1"/>
  <c r="AE30" i="10" l="1"/>
  <c r="Y28" i="1"/>
  <c r="AE32" i="10" s="1"/>
  <c r="M56" i="11"/>
  <c r="M55" i="11"/>
  <c r="M54" i="11"/>
  <c r="M53" i="11"/>
  <c r="M52" i="11"/>
  <c r="M51" i="11"/>
  <c r="M50" i="11"/>
  <c r="M49" i="11"/>
  <c r="M48" i="11"/>
  <c r="M47" i="11"/>
  <c r="M43" i="11"/>
  <c r="M42" i="11"/>
  <c r="M41" i="11"/>
  <c r="M40" i="11"/>
  <c r="M39" i="11"/>
  <c r="M38" i="11"/>
  <c r="M37" i="11"/>
  <c r="M31" i="11"/>
  <c r="M29" i="11"/>
  <c r="M28" i="11"/>
  <c r="M27" i="11"/>
  <c r="M26" i="11"/>
  <c r="M22" i="11"/>
  <c r="M21" i="11"/>
  <c r="M20" i="11"/>
  <c r="M19" i="11"/>
  <c r="M18" i="11"/>
  <c r="M17" i="11"/>
  <c r="M16" i="11"/>
  <c r="M15" i="11"/>
  <c r="M13" i="11"/>
  <c r="M62" i="11"/>
  <c r="N57" i="11"/>
  <c r="N44" i="11"/>
  <c r="M61" i="4"/>
  <c r="N61" i="11" s="1"/>
  <c r="M20" i="4"/>
  <c r="M14" i="4"/>
  <c r="N14" i="11" s="1"/>
  <c r="M60" i="4"/>
  <c r="N60" i="4"/>
  <c r="M56" i="4"/>
  <c r="N56" i="4"/>
  <c r="M43" i="4"/>
  <c r="N43" i="4"/>
  <c r="M24" i="4"/>
  <c r="N24" i="4"/>
  <c r="N12" i="4"/>
  <c r="M47" i="2"/>
  <c r="M40" i="2"/>
  <c r="M32" i="2"/>
  <c r="M34" i="2" s="1"/>
  <c r="M22" i="2"/>
  <c r="M17" i="2"/>
  <c r="AD14" i="10"/>
  <c r="AD87" i="10"/>
  <c r="AD88" i="10"/>
  <c r="AD89" i="10"/>
  <c r="AD86" i="10"/>
  <c r="AD85" i="10"/>
  <c r="AD84" i="10"/>
  <c r="AD83" i="10"/>
  <c r="AD45" i="10"/>
  <c r="AD42" i="10"/>
  <c r="AD39" i="10"/>
  <c r="AD38" i="10"/>
  <c r="AD37" i="10"/>
  <c r="Z31" i="1"/>
  <c r="AD34" i="10"/>
  <c r="AD33" i="10"/>
  <c r="AD31" i="10"/>
  <c r="AD30" i="10"/>
  <c r="AD29" i="10"/>
  <c r="AD26" i="10"/>
  <c r="AD25" i="10"/>
  <c r="AD24" i="10"/>
  <c r="AD23" i="10"/>
  <c r="AD22" i="10"/>
  <c r="AD20" i="10"/>
  <c r="AD19" i="10"/>
  <c r="AD11" i="10"/>
  <c r="Y23" i="1"/>
  <c r="AE27" i="10" s="1"/>
  <c r="M57" i="11" l="1"/>
  <c r="M14" i="11"/>
  <c r="M12" i="11" s="1"/>
  <c r="AD27" i="10"/>
  <c r="M12" i="4"/>
  <c r="N20" i="11"/>
  <c r="N12" i="11" s="1"/>
  <c r="M24" i="11"/>
  <c r="M44" i="11"/>
  <c r="M23" i="2"/>
  <c r="M48" i="2"/>
  <c r="Y80" i="1"/>
  <c r="AE84" i="10" s="1"/>
  <c r="Y81" i="1"/>
  <c r="AE85" i="10" s="1"/>
  <c r="Y79" i="1"/>
  <c r="AE83" i="10" s="1"/>
  <c r="Y78" i="1"/>
  <c r="AE82" i="10" s="1"/>
  <c r="Y76" i="1"/>
  <c r="AE80" i="10" s="1"/>
  <c r="Y77" i="1"/>
  <c r="AE81" i="10" s="1"/>
  <c r="Y75" i="1"/>
  <c r="AE79" i="10" s="1"/>
  <c r="Y62" i="1"/>
  <c r="AE66" i="10" s="1"/>
  <c r="Y61" i="1"/>
  <c r="AE65" i="10" s="1"/>
  <c r="Y60" i="1"/>
  <c r="AE64" i="10" s="1"/>
  <c r="Y59" i="1"/>
  <c r="AE63" i="10" s="1"/>
  <c r="Y17" i="1"/>
  <c r="Z86" i="1"/>
  <c r="Y54" i="1"/>
  <c r="Y51" i="1"/>
  <c r="Y50" i="1"/>
  <c r="Y13" i="1"/>
  <c r="AE21" i="10" l="1"/>
  <c r="AE35" i="10" s="1"/>
  <c r="AD21" i="10"/>
  <c r="AD35" i="10" s="1"/>
  <c r="Y31" i="1"/>
  <c r="AE15" i="10"/>
  <c r="AE90" i="10"/>
  <c r="Y86" i="1"/>
  <c r="Z32" i="1" l="1"/>
  <c r="Z37" i="1"/>
  <c r="N10" i="4" s="1"/>
  <c r="AD15" i="10"/>
  <c r="N33" i="4" l="1"/>
  <c r="N58" i="4" s="1"/>
  <c r="Z72" i="1"/>
  <c r="Z88" i="1" s="1"/>
  <c r="Z48" i="1"/>
  <c r="Z39" i="1"/>
  <c r="Z43" i="1" s="1"/>
  <c r="Z53" i="1" l="1"/>
  <c r="Z55" i="1" s="1"/>
  <c r="Z56" i="1" s="1"/>
  <c r="Z67" i="1" s="1"/>
  <c r="AD13" i="10"/>
  <c r="R13" i="10"/>
  <c r="R12" i="10"/>
  <c r="AE77" i="10"/>
  <c r="AD70" i="10"/>
  <c r="AD66" i="10"/>
  <c r="AD65" i="10"/>
  <c r="AD64" i="10"/>
  <c r="AD63" i="10"/>
  <c r="AD79" i="10" s="1"/>
  <c r="AE58" i="10"/>
  <c r="AD58" i="10"/>
  <c r="AE56" i="10"/>
  <c r="AD56" i="10"/>
  <c r="AE55" i="10"/>
  <c r="AD55" i="10"/>
  <c r="AE54" i="10"/>
  <c r="AD54" i="10"/>
  <c r="AE53" i="10"/>
  <c r="AE36" i="10"/>
  <c r="AE41" i="10" s="1"/>
  <c r="AE43" i="10" s="1"/>
  <c r="AE47" i="10" s="1"/>
  <c r="AE52" i="10" l="1"/>
  <c r="AE57" i="10" s="1"/>
  <c r="AE59" i="10" s="1"/>
  <c r="AE60" i="10" s="1"/>
  <c r="AE76" i="10"/>
  <c r="AE92" i="10" s="1"/>
  <c r="Z68" i="1"/>
  <c r="AD81" i="10"/>
  <c r="AD82" i="10"/>
  <c r="AD80" i="10"/>
  <c r="AD90" i="10" l="1"/>
  <c r="K41" i="11" l="1"/>
  <c r="E25" i="4"/>
  <c r="D14" i="2"/>
  <c r="U11" i="10" l="1"/>
  <c r="U14" i="10"/>
  <c r="N15" i="10"/>
  <c r="X11" i="10"/>
  <c r="X14" i="10"/>
  <c r="Y11" i="10"/>
  <c r="Y14" i="10"/>
  <c r="V13" i="1"/>
  <c r="U13" i="1"/>
  <c r="Z14" i="1" s="1"/>
  <c r="Z15" i="10"/>
  <c r="W13" i="1"/>
  <c r="K15" i="10"/>
  <c r="L15" i="10"/>
  <c r="M15" i="10"/>
  <c r="M60" i="10" s="1"/>
  <c r="C52" i="10"/>
  <c r="C53" i="10"/>
  <c r="C54" i="10"/>
  <c r="C55" i="10"/>
  <c r="C58" i="10"/>
  <c r="C15" i="10"/>
  <c r="E15" i="10"/>
  <c r="E23" i="1"/>
  <c r="E27" i="10" s="1"/>
  <c r="E32" i="10"/>
  <c r="E54" i="10"/>
  <c r="E55" i="10"/>
  <c r="E58" i="10"/>
  <c r="F48" i="1"/>
  <c r="F50" i="1"/>
  <c r="F51" i="1"/>
  <c r="F53" i="1" s="1"/>
  <c r="F54" i="1"/>
  <c r="E48" i="1"/>
  <c r="E50" i="1"/>
  <c r="F54" i="10" s="1"/>
  <c r="E51" i="1"/>
  <c r="E54" i="1"/>
  <c r="F58" i="10" s="1"/>
  <c r="G48" i="1"/>
  <c r="G50" i="1"/>
  <c r="G51" i="1"/>
  <c r="G54" i="1"/>
  <c r="G58" i="10" s="1"/>
  <c r="H48" i="1"/>
  <c r="H50" i="1"/>
  <c r="H51" i="1"/>
  <c r="H53" i="1" s="1"/>
  <c r="H54" i="1"/>
  <c r="H58" i="10" s="1"/>
  <c r="F11" i="10"/>
  <c r="F14" i="10"/>
  <c r="G11" i="10"/>
  <c r="G14" i="10"/>
  <c r="H11" i="10"/>
  <c r="H14" i="10"/>
  <c r="R15" i="10"/>
  <c r="O23" i="1"/>
  <c r="R27" i="10" s="1"/>
  <c r="R30" i="10"/>
  <c r="R54" i="10"/>
  <c r="R55" i="10"/>
  <c r="R58" i="10"/>
  <c r="O48" i="1"/>
  <c r="O50" i="1"/>
  <c r="S54" i="10" s="1"/>
  <c r="O51" i="1"/>
  <c r="S55" i="10" s="1"/>
  <c r="O54" i="1"/>
  <c r="T11" i="10"/>
  <c r="T14" i="10"/>
  <c r="T19" i="10"/>
  <c r="T58" i="10" s="1"/>
  <c r="T20" i="10"/>
  <c r="T21" i="10"/>
  <c r="T25" i="10"/>
  <c r="Q22" i="1"/>
  <c r="Q23" i="1"/>
  <c r="Q27" i="1" s="1"/>
  <c r="P23" i="1"/>
  <c r="P24" i="1" s="1"/>
  <c r="T29" i="10"/>
  <c r="Q26" i="1"/>
  <c r="T30" i="10" s="1"/>
  <c r="T33" i="10"/>
  <c r="T34" i="10"/>
  <c r="T67" i="10" s="1"/>
  <c r="T83" i="10" s="1"/>
  <c r="T37" i="10"/>
  <c r="T38" i="10"/>
  <c r="T54" i="10" s="1"/>
  <c r="T39" i="10"/>
  <c r="T56" i="10" s="1"/>
  <c r="T86" i="10" s="1"/>
  <c r="T40" i="10"/>
  <c r="T55" i="10"/>
  <c r="R13" i="1"/>
  <c r="M13" i="1"/>
  <c r="M68" i="1" s="1"/>
  <c r="R17" i="1"/>
  <c r="U21" i="10" s="1"/>
  <c r="R24" i="1"/>
  <c r="R27" i="1"/>
  <c r="R28" i="1" s="1"/>
  <c r="R50" i="1"/>
  <c r="R51" i="1"/>
  <c r="R52" i="1"/>
  <c r="R54" i="1"/>
  <c r="Q13" i="1"/>
  <c r="L13" i="1"/>
  <c r="L68" i="1" s="1"/>
  <c r="Q50" i="1"/>
  <c r="Q51" i="1"/>
  <c r="Q52" i="1"/>
  <c r="Q54" i="1"/>
  <c r="S11" i="10"/>
  <c r="S14" i="10"/>
  <c r="AA11" i="10"/>
  <c r="AA14" i="10"/>
  <c r="AA19" i="10"/>
  <c r="AA58" i="10" s="1"/>
  <c r="AA20" i="10"/>
  <c r="AA21" i="10"/>
  <c r="AA25" i="10"/>
  <c r="AA66" i="10" s="1"/>
  <c r="AA26" i="10"/>
  <c r="V23" i="1"/>
  <c r="W24" i="1"/>
  <c r="AA29" i="10"/>
  <c r="AA30" i="10"/>
  <c r="W27" i="1"/>
  <c r="AA33" i="10"/>
  <c r="AA34" i="10"/>
  <c r="AA37" i="10"/>
  <c r="AA55" i="10" s="1"/>
  <c r="AA38" i="10"/>
  <c r="AA54" i="10" s="1"/>
  <c r="AA39" i="10"/>
  <c r="AA56" i="10" s="1"/>
  <c r="AA86" i="10" s="1"/>
  <c r="AA40" i="10"/>
  <c r="AA53" i="10"/>
  <c r="X19" i="10"/>
  <c r="X58" i="10" s="1"/>
  <c r="X20" i="10"/>
  <c r="X25" i="10"/>
  <c r="X26" i="10"/>
  <c r="T23" i="1"/>
  <c r="X29" i="10"/>
  <c r="X30" i="10"/>
  <c r="X33" i="10"/>
  <c r="X34" i="10"/>
  <c r="X37" i="10"/>
  <c r="X38" i="10"/>
  <c r="X39" i="10"/>
  <c r="X40" i="10"/>
  <c r="Y19" i="10"/>
  <c r="Y58" i="10" s="1"/>
  <c r="Y20" i="10"/>
  <c r="Y21" i="10"/>
  <c r="Y25" i="10"/>
  <c r="Y66" i="10" s="1"/>
  <c r="Y26" i="10"/>
  <c r="U23" i="1"/>
  <c r="U24" i="1" s="1"/>
  <c r="Y29" i="10"/>
  <c r="Y30" i="10"/>
  <c r="Y33" i="10"/>
  <c r="Y34" i="10"/>
  <c r="Y37" i="10"/>
  <c r="Y55" i="10" s="1"/>
  <c r="Y38" i="10"/>
  <c r="Y54" i="10" s="1"/>
  <c r="Y39" i="10"/>
  <c r="Y40" i="10"/>
  <c r="Y53" i="10"/>
  <c r="Y56" i="10"/>
  <c r="Z11" i="10"/>
  <c r="Z14" i="10"/>
  <c r="Z19" i="10"/>
  <c r="Z58" i="10" s="1"/>
  <c r="Z20" i="10"/>
  <c r="Z21" i="10"/>
  <c r="Z25" i="10"/>
  <c r="Z66" i="10" s="1"/>
  <c r="Z82" i="10" s="1"/>
  <c r="Z26" i="10"/>
  <c r="Z29" i="10"/>
  <c r="Z30" i="10"/>
  <c r="Z33" i="10"/>
  <c r="Z34" i="10"/>
  <c r="Z37" i="10"/>
  <c r="Z55" i="10" s="1"/>
  <c r="Z38" i="10"/>
  <c r="Z54" i="10" s="1"/>
  <c r="Z39" i="10"/>
  <c r="Z40" i="10"/>
  <c r="O59" i="10"/>
  <c r="S19" i="10"/>
  <c r="U19" i="10"/>
  <c r="S20" i="10"/>
  <c r="U20" i="10"/>
  <c r="S21" i="10"/>
  <c r="S25" i="10"/>
  <c r="U25" i="10"/>
  <c r="S26" i="10"/>
  <c r="U27" i="10"/>
  <c r="S29" i="10"/>
  <c r="U29" i="10"/>
  <c r="S30" i="10"/>
  <c r="U30" i="10"/>
  <c r="S33" i="10"/>
  <c r="U33" i="10"/>
  <c r="S34" i="10"/>
  <c r="U34" i="10"/>
  <c r="O11" i="10"/>
  <c r="O14" i="10"/>
  <c r="O19" i="10"/>
  <c r="O20" i="10"/>
  <c r="O21" i="10"/>
  <c r="O25" i="10"/>
  <c r="O26" i="10"/>
  <c r="J23" i="1"/>
  <c r="K27" i="10" s="1"/>
  <c r="K23" i="1"/>
  <c r="L23" i="1"/>
  <c r="M27" i="10"/>
  <c r="M23" i="1"/>
  <c r="M24" i="1" s="1"/>
  <c r="K24" i="1"/>
  <c r="L24" i="1"/>
  <c r="O29" i="10"/>
  <c r="O30" i="10"/>
  <c r="O32" i="10" s="1"/>
  <c r="O33" i="10"/>
  <c r="O34" i="10"/>
  <c r="N32" i="10"/>
  <c r="M32" i="10"/>
  <c r="L32" i="10"/>
  <c r="K32" i="10"/>
  <c r="F19" i="10"/>
  <c r="G19" i="10"/>
  <c r="H19" i="10"/>
  <c r="F20" i="10"/>
  <c r="G20" i="10"/>
  <c r="H20" i="10"/>
  <c r="F21" i="10"/>
  <c r="G21" i="10"/>
  <c r="H21" i="10"/>
  <c r="F25" i="10"/>
  <c r="G25" i="10"/>
  <c r="H25" i="10"/>
  <c r="F26" i="10"/>
  <c r="G26" i="10"/>
  <c r="H26" i="10"/>
  <c r="F23" i="1"/>
  <c r="G23" i="1"/>
  <c r="H23" i="1"/>
  <c r="H24" i="1" s="1"/>
  <c r="F24" i="1"/>
  <c r="F29" i="10"/>
  <c r="G29" i="10"/>
  <c r="H29" i="10"/>
  <c r="F30" i="10"/>
  <c r="F32" i="10" s="1"/>
  <c r="G30" i="10"/>
  <c r="G32" i="10" s="1"/>
  <c r="H30" i="10"/>
  <c r="H32" i="10" s="1"/>
  <c r="F33" i="10"/>
  <c r="G33" i="10"/>
  <c r="H33" i="10"/>
  <c r="F34" i="10"/>
  <c r="G34" i="10"/>
  <c r="H34" i="10"/>
  <c r="C27" i="10"/>
  <c r="C28" i="10" s="1"/>
  <c r="C32" i="10"/>
  <c r="C48" i="1"/>
  <c r="C49" i="1"/>
  <c r="C50" i="1"/>
  <c r="C51" i="1"/>
  <c r="C54" i="1"/>
  <c r="C13" i="1"/>
  <c r="G13" i="1"/>
  <c r="F13" i="1"/>
  <c r="E13" i="1"/>
  <c r="L27" i="1"/>
  <c r="L28" i="1" s="1"/>
  <c r="K27" i="1"/>
  <c r="K28" i="1" s="1"/>
  <c r="P13" i="1"/>
  <c r="O13" i="1"/>
  <c r="W50" i="1"/>
  <c r="W51" i="1"/>
  <c r="W52" i="1"/>
  <c r="W82" i="1" s="1"/>
  <c r="W54" i="1"/>
  <c r="V14" i="1"/>
  <c r="V50" i="1"/>
  <c r="V51" i="1"/>
  <c r="V52" i="1"/>
  <c r="V54" i="1"/>
  <c r="K13" i="1"/>
  <c r="U14" i="1" s="1"/>
  <c r="U50" i="1"/>
  <c r="U51" i="1"/>
  <c r="U54" i="1"/>
  <c r="T13" i="1"/>
  <c r="Y14" i="1" s="1"/>
  <c r="J13" i="1"/>
  <c r="T50" i="1"/>
  <c r="T51" i="1"/>
  <c r="T54" i="1"/>
  <c r="M56" i="1"/>
  <c r="L56" i="1"/>
  <c r="H13" i="1"/>
  <c r="H68" i="1" s="1"/>
  <c r="F27" i="1"/>
  <c r="F28" i="1" s="1"/>
  <c r="F31" i="1" s="1"/>
  <c r="F32" i="1" s="1"/>
  <c r="C23" i="1"/>
  <c r="C24" i="1" s="1"/>
  <c r="D35" i="10"/>
  <c r="Y89" i="10"/>
  <c r="K49" i="11"/>
  <c r="K50" i="11"/>
  <c r="Y83" i="10"/>
  <c r="Z88" i="10"/>
  <c r="AA88" i="10"/>
  <c r="Y88" i="10"/>
  <c r="X88" i="10"/>
  <c r="Z89" i="10"/>
  <c r="Y67" i="10"/>
  <c r="Y70" i="10"/>
  <c r="X70" i="10"/>
  <c r="X69" i="10"/>
  <c r="Y69" i="10"/>
  <c r="Y85" i="10" s="1"/>
  <c r="Y68" i="10"/>
  <c r="X68" i="10"/>
  <c r="X84" i="10" s="1"/>
  <c r="AA45" i="10"/>
  <c r="AA42" i="10"/>
  <c r="AA24" i="10"/>
  <c r="AA65" i="10" s="1"/>
  <c r="AA81" i="10" s="1"/>
  <c r="AA23" i="10"/>
  <c r="AA64" i="10" s="1"/>
  <c r="AA80" i="10" s="1"/>
  <c r="Y45" i="10"/>
  <c r="Z45" i="10"/>
  <c r="Z42" i="10"/>
  <c r="Z24" i="10"/>
  <c r="Z65" i="10" s="1"/>
  <c r="Z81" i="10" s="1"/>
  <c r="Z23" i="10"/>
  <c r="Z64" i="10" s="1"/>
  <c r="Z80" i="10" s="1"/>
  <c r="Z22" i="10"/>
  <c r="Z63" i="10" s="1"/>
  <c r="Z79" i="10" s="1"/>
  <c r="Y42" i="10"/>
  <c r="Y24" i="10"/>
  <c r="Y65" i="10" s="1"/>
  <c r="Y81" i="10" s="1"/>
  <c r="Y23" i="10"/>
  <c r="Y22" i="10"/>
  <c r="X42" i="10"/>
  <c r="X24" i="10"/>
  <c r="X23" i="10"/>
  <c r="X64" i="10" s="1"/>
  <c r="X80" i="10" s="1"/>
  <c r="X22" i="10"/>
  <c r="X63" i="10" s="1"/>
  <c r="X79" i="10" s="1"/>
  <c r="W18" i="1"/>
  <c r="AA91" i="10"/>
  <c r="Y91" i="10"/>
  <c r="AA87" i="10"/>
  <c r="Z87" i="10"/>
  <c r="Y86" i="10"/>
  <c r="Y82" i="10"/>
  <c r="AA78" i="10"/>
  <c r="Y78" i="10"/>
  <c r="AA77" i="10"/>
  <c r="Y77" i="10"/>
  <c r="V73" i="10"/>
  <c r="AA70" i="10"/>
  <c r="AA89" i="10" s="1"/>
  <c r="Y62" i="10"/>
  <c r="AB62" i="10" s="1"/>
  <c r="Y61" i="10"/>
  <c r="AB61" i="10" s="1"/>
  <c r="V49" i="10"/>
  <c r="V48" i="10"/>
  <c r="AB46" i="10"/>
  <c r="AB44" i="10"/>
  <c r="U86" i="1"/>
  <c r="W81" i="1"/>
  <c r="V81" i="1"/>
  <c r="Z69" i="10" s="1"/>
  <c r="Z85" i="10" s="1"/>
  <c r="W80" i="1"/>
  <c r="V80" i="1"/>
  <c r="W63" i="1"/>
  <c r="W79" i="1" s="1"/>
  <c r="V63" i="1"/>
  <c r="AA67" i="10" s="1"/>
  <c r="W62" i="1"/>
  <c r="W78" i="1" s="1"/>
  <c r="V62" i="1"/>
  <c r="V78" i="1" s="1"/>
  <c r="AA82" i="10" s="1"/>
  <c r="W61" i="1"/>
  <c r="W77" i="1" s="1"/>
  <c r="V61" i="1"/>
  <c r="V77" i="1" s="1"/>
  <c r="T61" i="1"/>
  <c r="T77" i="1"/>
  <c r="W60" i="1"/>
  <c r="W76" i="1" s="1"/>
  <c r="V60" i="1"/>
  <c r="V76" i="1" s="1"/>
  <c r="T60" i="1"/>
  <c r="T76" i="1" s="1"/>
  <c r="V59" i="1"/>
  <c r="V75" i="1" s="1"/>
  <c r="T59" i="1"/>
  <c r="T75" i="1" s="1"/>
  <c r="V82" i="1"/>
  <c r="K43" i="4"/>
  <c r="K61" i="11"/>
  <c r="K62" i="11"/>
  <c r="M61" i="11" s="1"/>
  <c r="J61" i="11"/>
  <c r="K40" i="11"/>
  <c r="K54" i="11"/>
  <c r="K52" i="11"/>
  <c r="K51" i="11"/>
  <c r="K48" i="11"/>
  <c r="K42" i="11"/>
  <c r="K32" i="11"/>
  <c r="K31" i="11"/>
  <c r="K29" i="11"/>
  <c r="K28" i="11"/>
  <c r="K27" i="11"/>
  <c r="K26" i="11"/>
  <c r="K22" i="11"/>
  <c r="K20" i="11"/>
  <c r="K19" i="11"/>
  <c r="K18" i="11"/>
  <c r="K17" i="11"/>
  <c r="K16" i="11"/>
  <c r="K15" i="11"/>
  <c r="K14" i="11"/>
  <c r="K24" i="4"/>
  <c r="K56" i="4"/>
  <c r="K12" i="4"/>
  <c r="K47" i="2"/>
  <c r="K40" i="2"/>
  <c r="K32" i="2"/>
  <c r="K34" i="2" s="1"/>
  <c r="K22" i="2"/>
  <c r="K17" i="2"/>
  <c r="U91" i="10"/>
  <c r="U89" i="10"/>
  <c r="U88" i="10"/>
  <c r="U87" i="10"/>
  <c r="U78" i="10"/>
  <c r="U77" i="10"/>
  <c r="U70" i="10"/>
  <c r="U69" i="10"/>
  <c r="U68" i="10"/>
  <c r="U53" i="10"/>
  <c r="R80" i="1"/>
  <c r="R81" i="1"/>
  <c r="R59" i="1"/>
  <c r="R75" i="1" s="1"/>
  <c r="R60" i="1"/>
  <c r="R76" i="1" s="1"/>
  <c r="R61" i="1"/>
  <c r="R62" i="1"/>
  <c r="R78" i="1" s="1"/>
  <c r="R63" i="1"/>
  <c r="R79" i="1" s="1"/>
  <c r="U83" i="10" s="1"/>
  <c r="V44" i="10"/>
  <c r="V46" i="10"/>
  <c r="U22" i="10"/>
  <c r="U23" i="10"/>
  <c r="U24" i="10"/>
  <c r="U37" i="10"/>
  <c r="U38" i="10"/>
  <c r="U39" i="10"/>
  <c r="U40" i="10"/>
  <c r="U42" i="10"/>
  <c r="U45" i="10"/>
  <c r="R82" i="1"/>
  <c r="E63" i="10"/>
  <c r="E79" i="10" s="1"/>
  <c r="E64" i="10"/>
  <c r="E80" i="10" s="1"/>
  <c r="E65" i="10"/>
  <c r="E81" i="10" s="1"/>
  <c r="E59" i="1"/>
  <c r="F63" i="10" s="1"/>
  <c r="E60" i="1"/>
  <c r="F64" i="10" s="1"/>
  <c r="E61" i="1"/>
  <c r="E77" i="1" s="1"/>
  <c r="F81" i="10" s="1"/>
  <c r="G59" i="1"/>
  <c r="G60" i="1"/>
  <c r="H64" i="10" s="1"/>
  <c r="G61" i="1"/>
  <c r="G65" i="10" s="1"/>
  <c r="F72" i="1"/>
  <c r="F86" i="1"/>
  <c r="E72" i="1"/>
  <c r="G72" i="1"/>
  <c r="H72" i="1"/>
  <c r="H75" i="1"/>
  <c r="H76" i="1"/>
  <c r="H77" i="1"/>
  <c r="I93" i="10"/>
  <c r="F91" i="10"/>
  <c r="G91" i="10"/>
  <c r="H91" i="10"/>
  <c r="F89" i="10"/>
  <c r="G89" i="10"/>
  <c r="H89" i="10"/>
  <c r="F88" i="10"/>
  <c r="G88" i="10"/>
  <c r="H88" i="10"/>
  <c r="F87" i="10"/>
  <c r="G87" i="10"/>
  <c r="H87" i="10"/>
  <c r="F86" i="10"/>
  <c r="G86" i="10"/>
  <c r="H86" i="10"/>
  <c r="F85" i="10"/>
  <c r="G85" i="10"/>
  <c r="H85" i="10"/>
  <c r="F84" i="10"/>
  <c r="G84" i="10"/>
  <c r="H84" i="10"/>
  <c r="F83" i="10"/>
  <c r="G83" i="10"/>
  <c r="H83" i="10"/>
  <c r="F82" i="10"/>
  <c r="G82" i="10"/>
  <c r="H82" i="10"/>
  <c r="F78" i="10"/>
  <c r="G78" i="10"/>
  <c r="H78" i="10"/>
  <c r="F77" i="10"/>
  <c r="G77" i="10"/>
  <c r="H77" i="10"/>
  <c r="F70" i="10"/>
  <c r="G70" i="10"/>
  <c r="H70" i="10"/>
  <c r="F69" i="10"/>
  <c r="G69" i="10"/>
  <c r="H69" i="10"/>
  <c r="F68" i="10"/>
  <c r="G68" i="10"/>
  <c r="H68" i="10"/>
  <c r="F67" i="10"/>
  <c r="G67" i="10"/>
  <c r="H67" i="10"/>
  <c r="F66" i="10"/>
  <c r="G66" i="10"/>
  <c r="H66" i="10"/>
  <c r="F62" i="10"/>
  <c r="G62" i="10"/>
  <c r="H62" i="10"/>
  <c r="F61" i="10"/>
  <c r="G61" i="10"/>
  <c r="H61" i="10"/>
  <c r="F56" i="10"/>
  <c r="G56" i="10"/>
  <c r="H56" i="10"/>
  <c r="F53" i="10"/>
  <c r="G53" i="10"/>
  <c r="H53" i="10"/>
  <c r="F37" i="10"/>
  <c r="F38" i="10"/>
  <c r="F39" i="10"/>
  <c r="F40" i="10"/>
  <c r="F42" i="10"/>
  <c r="F44" i="10"/>
  <c r="F45" i="10"/>
  <c r="G37" i="10"/>
  <c r="G38" i="10"/>
  <c r="G39" i="10"/>
  <c r="G40" i="10"/>
  <c r="G42" i="10"/>
  <c r="G44" i="10"/>
  <c r="G45" i="10"/>
  <c r="H37" i="10"/>
  <c r="H38" i="10"/>
  <c r="H39" i="10"/>
  <c r="H40" i="10"/>
  <c r="H42" i="10"/>
  <c r="H44" i="10"/>
  <c r="H45" i="10"/>
  <c r="F46" i="10"/>
  <c r="G46" i="10"/>
  <c r="H46" i="10"/>
  <c r="F24" i="10"/>
  <c r="G24" i="10"/>
  <c r="H24" i="10"/>
  <c r="F23" i="10"/>
  <c r="G23" i="10"/>
  <c r="H23" i="10"/>
  <c r="F22" i="10"/>
  <c r="G22" i="10"/>
  <c r="H22" i="10"/>
  <c r="C76" i="10"/>
  <c r="C79" i="10"/>
  <c r="C80" i="10"/>
  <c r="C81" i="10"/>
  <c r="O71" i="10"/>
  <c r="N90" i="10"/>
  <c r="N92" i="10" s="1"/>
  <c r="K90" i="10"/>
  <c r="K92" i="10" s="1"/>
  <c r="L90" i="10"/>
  <c r="M90" i="10"/>
  <c r="M92" i="10" s="1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1" i="10"/>
  <c r="O93" i="10"/>
  <c r="K94" i="10"/>
  <c r="L94" i="10"/>
  <c r="M94" i="10"/>
  <c r="N94" i="10"/>
  <c r="O76" i="10"/>
  <c r="O53" i="10"/>
  <c r="K54" i="10"/>
  <c r="L54" i="10"/>
  <c r="M54" i="10"/>
  <c r="N54" i="10"/>
  <c r="K55" i="10"/>
  <c r="L55" i="10"/>
  <c r="M55" i="10"/>
  <c r="N55" i="10"/>
  <c r="O56" i="10"/>
  <c r="K58" i="10"/>
  <c r="L58" i="10"/>
  <c r="M58" i="10"/>
  <c r="N58" i="10"/>
  <c r="O61" i="10"/>
  <c r="O62" i="10"/>
  <c r="K63" i="10"/>
  <c r="R63" i="10"/>
  <c r="R79" i="10" s="1"/>
  <c r="L63" i="10"/>
  <c r="M63" i="10"/>
  <c r="N63" i="10"/>
  <c r="K64" i="10"/>
  <c r="R64" i="10"/>
  <c r="R80" i="10" s="1"/>
  <c r="L64" i="10"/>
  <c r="M64" i="10"/>
  <c r="N64" i="10"/>
  <c r="K65" i="10"/>
  <c r="L65" i="10"/>
  <c r="M65" i="10"/>
  <c r="N65" i="10"/>
  <c r="O66" i="10"/>
  <c r="O67" i="10"/>
  <c r="O68" i="10"/>
  <c r="O69" i="10"/>
  <c r="O70" i="10"/>
  <c r="O22" i="10"/>
  <c r="O23" i="10"/>
  <c r="O24" i="10"/>
  <c r="O37" i="10"/>
  <c r="O38" i="10"/>
  <c r="O39" i="10"/>
  <c r="O40" i="10"/>
  <c r="O42" i="10"/>
  <c r="O44" i="10"/>
  <c r="O45" i="10"/>
  <c r="O46" i="10"/>
  <c r="R65" i="10"/>
  <c r="R81" i="10" s="1"/>
  <c r="O59" i="1"/>
  <c r="S63" i="10" s="1"/>
  <c r="O60" i="1"/>
  <c r="S64" i="10" s="1"/>
  <c r="O61" i="1"/>
  <c r="O77" i="1" s="1"/>
  <c r="S81" i="10" s="1"/>
  <c r="T22" i="10"/>
  <c r="T63" i="10" s="1"/>
  <c r="T79" i="10" s="1"/>
  <c r="T23" i="10"/>
  <c r="T64" i="10" s="1"/>
  <c r="T80" i="10" s="1"/>
  <c r="T24" i="10"/>
  <c r="T68" i="10"/>
  <c r="T84" i="10" s="1"/>
  <c r="T69" i="10"/>
  <c r="T85" i="10" s="1"/>
  <c r="P72" i="1"/>
  <c r="P86" i="1"/>
  <c r="O72" i="1"/>
  <c r="T87" i="10"/>
  <c r="T88" i="10"/>
  <c r="S77" i="10"/>
  <c r="S78" i="10"/>
  <c r="S82" i="10"/>
  <c r="S83" i="10"/>
  <c r="S84" i="10"/>
  <c r="S85" i="10"/>
  <c r="S86" i="10"/>
  <c r="S87" i="10"/>
  <c r="S88" i="10"/>
  <c r="S89" i="10"/>
  <c r="S91" i="10"/>
  <c r="S53" i="10"/>
  <c r="S56" i="10"/>
  <c r="S61" i="10"/>
  <c r="V61" i="10" s="1"/>
  <c r="S62" i="10"/>
  <c r="V62" i="10" s="1"/>
  <c r="S66" i="10"/>
  <c r="S67" i="10"/>
  <c r="S68" i="10"/>
  <c r="S69" i="10"/>
  <c r="S70" i="10"/>
  <c r="S22" i="10"/>
  <c r="S23" i="10"/>
  <c r="S24" i="10"/>
  <c r="S37" i="10"/>
  <c r="S38" i="10"/>
  <c r="S39" i="10"/>
  <c r="S40" i="10"/>
  <c r="S42" i="10"/>
  <c r="T42" i="10"/>
  <c r="S45" i="10"/>
  <c r="T45" i="10"/>
  <c r="Q59" i="1"/>
  <c r="Q60" i="1"/>
  <c r="U64" i="10" s="1"/>
  <c r="Q61" i="1"/>
  <c r="Q77" i="1" s="1"/>
  <c r="Q62" i="1"/>
  <c r="Q63" i="1"/>
  <c r="Q79" i="1" s="1"/>
  <c r="Q80" i="1"/>
  <c r="Q81" i="1"/>
  <c r="C72" i="1"/>
  <c r="C75" i="1"/>
  <c r="C76" i="1"/>
  <c r="C77" i="1"/>
  <c r="C12" i="11"/>
  <c r="C24" i="11"/>
  <c r="E54" i="11"/>
  <c r="E50" i="11"/>
  <c r="E43" i="11"/>
  <c r="E40" i="11"/>
  <c r="E32" i="11"/>
  <c r="E31" i="11"/>
  <c r="E29" i="11"/>
  <c r="E28" i="11"/>
  <c r="E27" i="11"/>
  <c r="E26" i="11"/>
  <c r="E22" i="11"/>
  <c r="E17" i="11"/>
  <c r="E16" i="11"/>
  <c r="E15" i="11"/>
  <c r="E14" i="11"/>
  <c r="E10" i="11"/>
  <c r="F52" i="11"/>
  <c r="F50" i="11"/>
  <c r="F48" i="11"/>
  <c r="F42" i="11"/>
  <c r="F40" i="11"/>
  <c r="F32" i="11"/>
  <c r="F31" i="11"/>
  <c r="F29" i="11"/>
  <c r="F28" i="11"/>
  <c r="F27" i="11"/>
  <c r="F26" i="11"/>
  <c r="F22" i="11"/>
  <c r="F21" i="11"/>
  <c r="F17" i="11"/>
  <c r="F16" i="11"/>
  <c r="F15" i="11"/>
  <c r="F14" i="11"/>
  <c r="F10" i="11"/>
  <c r="G53" i="11"/>
  <c r="G52" i="11"/>
  <c r="G51" i="11"/>
  <c r="G50" i="11"/>
  <c r="G48" i="11"/>
  <c r="G42" i="11"/>
  <c r="G40" i="11"/>
  <c r="G32" i="11"/>
  <c r="G31" i="11"/>
  <c r="G29" i="11"/>
  <c r="G28" i="11"/>
  <c r="G27" i="11"/>
  <c r="G26" i="11"/>
  <c r="G22" i="11"/>
  <c r="G20" i="11"/>
  <c r="G17" i="11"/>
  <c r="G16" i="11"/>
  <c r="G15" i="11"/>
  <c r="G14" i="11"/>
  <c r="G10" i="11"/>
  <c r="I56" i="11"/>
  <c r="I54" i="11"/>
  <c r="I53" i="11"/>
  <c r="I52" i="11"/>
  <c r="I51" i="11"/>
  <c r="I50" i="11"/>
  <c r="I48" i="11"/>
  <c r="I47" i="11"/>
  <c r="I42" i="11"/>
  <c r="I40" i="11"/>
  <c r="I38" i="11"/>
  <c r="I32" i="11"/>
  <c r="I31" i="11"/>
  <c r="I29" i="11"/>
  <c r="I28" i="11"/>
  <c r="I27" i="11"/>
  <c r="I26" i="11"/>
  <c r="I22" i="11"/>
  <c r="I20" i="11"/>
  <c r="I18" i="11"/>
  <c r="I17" i="11"/>
  <c r="I16" i="11"/>
  <c r="I15" i="11"/>
  <c r="I14" i="11"/>
  <c r="I10" i="11"/>
  <c r="C57" i="11"/>
  <c r="D57" i="11"/>
  <c r="D44" i="11"/>
  <c r="D24" i="11"/>
  <c r="D12" i="11"/>
  <c r="H57" i="11"/>
  <c r="C44" i="11"/>
  <c r="H44" i="11"/>
  <c r="H24" i="11"/>
  <c r="H12" i="11"/>
  <c r="J56" i="11"/>
  <c r="J54" i="11"/>
  <c r="J52" i="11"/>
  <c r="J51" i="11"/>
  <c r="J50" i="11"/>
  <c r="J47" i="11"/>
  <c r="J42" i="11"/>
  <c r="J40" i="11"/>
  <c r="J32" i="11"/>
  <c r="J31" i="11"/>
  <c r="J29" i="11"/>
  <c r="J28" i="11"/>
  <c r="J27" i="11"/>
  <c r="J26" i="11"/>
  <c r="J22" i="11"/>
  <c r="J20" i="11"/>
  <c r="J19" i="11"/>
  <c r="J16" i="11"/>
  <c r="J15" i="11"/>
  <c r="J14" i="11"/>
  <c r="J10" i="11"/>
  <c r="F56" i="4"/>
  <c r="F43" i="4"/>
  <c r="F24" i="4"/>
  <c r="F12" i="4"/>
  <c r="J56" i="4"/>
  <c r="J43" i="4"/>
  <c r="J24" i="4"/>
  <c r="J12" i="4"/>
  <c r="J33" i="4" s="1"/>
  <c r="F31" i="2"/>
  <c r="F32" i="2" s="1"/>
  <c r="F34" i="2" s="1"/>
  <c r="J47" i="2"/>
  <c r="J40" i="2"/>
  <c r="J32" i="2"/>
  <c r="J34" i="2" s="1"/>
  <c r="J22" i="2"/>
  <c r="J17" i="2"/>
  <c r="J23" i="2" s="1"/>
  <c r="E14" i="2"/>
  <c r="E17" i="2" s="1"/>
  <c r="F14" i="2"/>
  <c r="F17" i="2"/>
  <c r="F23" i="2" s="1"/>
  <c r="F47" i="2"/>
  <c r="E47" i="2"/>
  <c r="E40" i="2"/>
  <c r="F40" i="2"/>
  <c r="E32" i="2"/>
  <c r="E34" i="2" s="1"/>
  <c r="E22" i="2"/>
  <c r="F22" i="2"/>
  <c r="D15" i="2"/>
  <c r="H52" i="10"/>
  <c r="G52" i="10"/>
  <c r="Q78" i="1"/>
  <c r="Q75" i="1"/>
  <c r="G54" i="10"/>
  <c r="S58" i="10"/>
  <c r="H76" i="10" l="1"/>
  <c r="H27" i="1"/>
  <c r="H28" i="1" s="1"/>
  <c r="P88" i="1"/>
  <c r="G76" i="1"/>
  <c r="G80" i="10" s="1"/>
  <c r="E76" i="1"/>
  <c r="F80" i="10" s="1"/>
  <c r="U82" i="10"/>
  <c r="V53" i="10"/>
  <c r="AE13" i="10"/>
  <c r="S12" i="10"/>
  <c r="S13" i="10"/>
  <c r="AD12" i="10"/>
  <c r="X12" i="10"/>
  <c r="X13" i="10"/>
  <c r="Z12" i="10"/>
  <c r="Z13" i="10"/>
  <c r="AA13" i="10"/>
  <c r="AA12" i="10"/>
  <c r="AE12" i="10"/>
  <c r="Y12" i="10"/>
  <c r="Y13" i="10"/>
  <c r="U15" i="10"/>
  <c r="T12" i="10"/>
  <c r="T13" i="10"/>
  <c r="AD18" i="10"/>
  <c r="R18" i="10"/>
  <c r="U12" i="10"/>
  <c r="U13" i="10"/>
  <c r="AB48" i="10"/>
  <c r="AB49" i="10"/>
  <c r="AB73" i="10"/>
  <c r="F33" i="4"/>
  <c r="F58" i="4" s="1"/>
  <c r="K23" i="2"/>
  <c r="C34" i="11"/>
  <c r="C59" i="11" s="1"/>
  <c r="H34" i="11"/>
  <c r="H59" i="11" s="1"/>
  <c r="H64" i="11" s="1"/>
  <c r="K44" i="11"/>
  <c r="G57" i="11"/>
  <c r="F44" i="11"/>
  <c r="E24" i="11"/>
  <c r="V77" i="10"/>
  <c r="U63" i="10"/>
  <c r="V63" i="10" s="1"/>
  <c r="U85" i="10"/>
  <c r="V85" i="10" s="1"/>
  <c r="E27" i="1"/>
  <c r="E28" i="1" s="1"/>
  <c r="C53" i="1"/>
  <c r="C55" i="1" s="1"/>
  <c r="F27" i="10"/>
  <c r="C86" i="1"/>
  <c r="C88" i="1" s="1"/>
  <c r="O75" i="1"/>
  <c r="O86" i="1" s="1"/>
  <c r="O88" i="1" s="1"/>
  <c r="S92" i="10" s="1"/>
  <c r="C27" i="1"/>
  <c r="C28" i="1" s="1"/>
  <c r="U55" i="10"/>
  <c r="V55" i="10" s="1"/>
  <c r="S76" i="10"/>
  <c r="G76" i="10"/>
  <c r="V79" i="1"/>
  <c r="Z83" i="10" s="1"/>
  <c r="O14" i="1"/>
  <c r="U27" i="1"/>
  <c r="U28" i="1" s="1"/>
  <c r="U56" i="10"/>
  <c r="V56" i="10" s="1"/>
  <c r="Q14" i="1"/>
  <c r="U54" i="10"/>
  <c r="V54" i="10" s="1"/>
  <c r="E24" i="1"/>
  <c r="E28" i="10" s="1"/>
  <c r="E35" i="10" s="1"/>
  <c r="E36" i="10" s="1"/>
  <c r="E41" i="10" s="1"/>
  <c r="AA15" i="10"/>
  <c r="E44" i="11"/>
  <c r="I44" i="11"/>
  <c r="I24" i="11"/>
  <c r="J12" i="11"/>
  <c r="K24" i="11"/>
  <c r="G12" i="11"/>
  <c r="G24" i="11"/>
  <c r="E12" i="11"/>
  <c r="E34" i="11" s="1"/>
  <c r="K12" i="11"/>
  <c r="J57" i="11"/>
  <c r="K57" i="11"/>
  <c r="I12" i="11"/>
  <c r="J24" i="11"/>
  <c r="F12" i="11"/>
  <c r="F24" i="11"/>
  <c r="E23" i="2"/>
  <c r="H65" i="10"/>
  <c r="F65" i="10"/>
  <c r="G77" i="1"/>
  <c r="Q76" i="1"/>
  <c r="U80" i="10" s="1"/>
  <c r="O76" i="1"/>
  <c r="S80" i="10" s="1"/>
  <c r="D34" i="11"/>
  <c r="D59" i="11" s="1"/>
  <c r="I57" i="11"/>
  <c r="F57" i="11"/>
  <c r="E57" i="11"/>
  <c r="J44" i="11"/>
  <c r="G44" i="11"/>
  <c r="J58" i="4"/>
  <c r="F48" i="2"/>
  <c r="E48" i="2"/>
  <c r="J48" i="2"/>
  <c r="K48" i="2"/>
  <c r="L31" i="1"/>
  <c r="L32" i="1" s="1"/>
  <c r="W14" i="1"/>
  <c r="Q82" i="1"/>
  <c r="U86" i="10" s="1"/>
  <c r="V86" i="10" s="1"/>
  <c r="G64" i="10"/>
  <c r="I64" i="10" s="1"/>
  <c r="U66" i="10"/>
  <c r="E75" i="1"/>
  <c r="F79" i="10" s="1"/>
  <c r="M27" i="1"/>
  <c r="M28" i="1" s="1"/>
  <c r="J24" i="1"/>
  <c r="K28" i="10" s="1"/>
  <c r="K35" i="10" s="1"/>
  <c r="L27" i="10"/>
  <c r="U58" i="10"/>
  <c r="V58" i="10" s="1"/>
  <c r="R14" i="1"/>
  <c r="R31" i="1" s="1"/>
  <c r="R32" i="1" s="1"/>
  <c r="R37" i="1" s="1"/>
  <c r="V21" i="10"/>
  <c r="J27" i="1"/>
  <c r="J28" i="1" s="1"/>
  <c r="I69" i="10"/>
  <c r="H80" i="10"/>
  <c r="Z67" i="10"/>
  <c r="AB67" i="10" s="1"/>
  <c r="M28" i="10"/>
  <c r="M35" i="10" s="1"/>
  <c r="M36" i="10" s="1"/>
  <c r="M41" i="10" s="1"/>
  <c r="N27" i="10"/>
  <c r="Y27" i="10"/>
  <c r="F76" i="10"/>
  <c r="AA68" i="10"/>
  <c r="AA84" i="10" s="1"/>
  <c r="Z68" i="10"/>
  <c r="Z84" i="10" s="1"/>
  <c r="AA22" i="10"/>
  <c r="W59" i="1"/>
  <c r="W75" i="1" s="1"/>
  <c r="W86" i="1" s="1"/>
  <c r="H31" i="1"/>
  <c r="H32" i="1" s="1"/>
  <c r="AA27" i="10"/>
  <c r="Z27" i="10"/>
  <c r="V24" i="1"/>
  <c r="V27" i="1"/>
  <c r="AA31" i="10" s="1"/>
  <c r="H55" i="1"/>
  <c r="F55" i="1"/>
  <c r="G63" i="10"/>
  <c r="H63" i="10"/>
  <c r="G75" i="1"/>
  <c r="V86" i="1"/>
  <c r="J68" i="1"/>
  <c r="J56" i="1"/>
  <c r="P14" i="1"/>
  <c r="P56" i="1"/>
  <c r="P67" i="1" s="1"/>
  <c r="F55" i="10"/>
  <c r="I24" i="10"/>
  <c r="H86" i="1"/>
  <c r="F88" i="1"/>
  <c r="R77" i="1"/>
  <c r="U81" i="10" s="1"/>
  <c r="U65" i="10"/>
  <c r="U84" i="10"/>
  <c r="V84" i="10" s="1"/>
  <c r="T86" i="1"/>
  <c r="T14" i="1"/>
  <c r="K56" i="1"/>
  <c r="K31" i="1"/>
  <c r="K32" i="1" s="1"/>
  <c r="K68" i="1"/>
  <c r="G24" i="1"/>
  <c r="G28" i="10" s="1"/>
  <c r="G27" i="1"/>
  <c r="G28" i="1" s="1"/>
  <c r="G27" i="10"/>
  <c r="P27" i="1"/>
  <c r="O53" i="1"/>
  <c r="O24" i="1"/>
  <c r="R28" i="10" s="1"/>
  <c r="E53" i="1"/>
  <c r="E55" i="1" s="1"/>
  <c r="F52" i="10"/>
  <c r="S52" i="10"/>
  <c r="H55" i="10"/>
  <c r="U79" i="10"/>
  <c r="AA83" i="10"/>
  <c r="C56" i="1"/>
  <c r="C67" i="1" s="1"/>
  <c r="F28" i="10"/>
  <c r="S27" i="10"/>
  <c r="W28" i="1"/>
  <c r="Q28" i="1"/>
  <c r="U31" i="10"/>
  <c r="T26" i="10"/>
  <c r="Q24" i="1"/>
  <c r="O27" i="1"/>
  <c r="G55" i="10"/>
  <c r="U67" i="10"/>
  <c r="V67" i="10" s="1"/>
  <c r="S65" i="10"/>
  <c r="AA69" i="10"/>
  <c r="AA85" i="10" s="1"/>
  <c r="C31" i="1"/>
  <c r="C32" i="1" s="1"/>
  <c r="H27" i="10"/>
  <c r="N28" i="10"/>
  <c r="U26" i="10"/>
  <c r="T24" i="1"/>
  <c r="T27" i="1"/>
  <c r="X27" i="10"/>
  <c r="T27" i="10"/>
  <c r="G53" i="1"/>
  <c r="H54" i="10"/>
  <c r="I54" i="10" s="1"/>
  <c r="AB77" i="10"/>
  <c r="AB91" i="10"/>
  <c r="I26" i="10"/>
  <c r="I19" i="10"/>
  <c r="O54" i="10"/>
  <c r="I62" i="10"/>
  <c r="I82" i="10"/>
  <c r="I89" i="10"/>
  <c r="AB78" i="10"/>
  <c r="AB87" i="10"/>
  <c r="V25" i="10"/>
  <c r="I40" i="10"/>
  <c r="I70" i="10"/>
  <c r="I83" i="10"/>
  <c r="AB29" i="10"/>
  <c r="V70" i="10"/>
  <c r="O65" i="10"/>
  <c r="AB45" i="10"/>
  <c r="AB70" i="10"/>
  <c r="I29" i="10"/>
  <c r="I25" i="10"/>
  <c r="T66" i="10"/>
  <c r="V78" i="10"/>
  <c r="O63" i="10"/>
  <c r="O55" i="10"/>
  <c r="I22" i="10"/>
  <c r="I23" i="10"/>
  <c r="I44" i="10"/>
  <c r="I38" i="10"/>
  <c r="I42" i="10"/>
  <c r="I37" i="10"/>
  <c r="I61" i="10"/>
  <c r="I67" i="10"/>
  <c r="I68" i="10"/>
  <c r="I77" i="10"/>
  <c r="I78" i="10"/>
  <c r="I84" i="10"/>
  <c r="I85" i="10"/>
  <c r="AB40" i="10"/>
  <c r="N60" i="10"/>
  <c r="O64" i="10"/>
  <c r="I46" i="10"/>
  <c r="I45" i="10"/>
  <c r="I39" i="10"/>
  <c r="I53" i="10"/>
  <c r="I56" i="10"/>
  <c r="I86" i="10"/>
  <c r="I87" i="10"/>
  <c r="I91" i="10"/>
  <c r="V33" i="10"/>
  <c r="V29" i="10"/>
  <c r="V87" i="10"/>
  <c r="AB42" i="10"/>
  <c r="F15" i="10"/>
  <c r="AB58" i="10"/>
  <c r="R90" i="10"/>
  <c r="O58" i="10"/>
  <c r="AB34" i="10"/>
  <c r="Z16" i="10"/>
  <c r="V68" i="10"/>
  <c r="V83" i="10"/>
  <c r="M72" i="10"/>
  <c r="V45" i="10"/>
  <c r="V39" i="10"/>
  <c r="V23" i="10"/>
  <c r="V88" i="10"/>
  <c r="V91" i="10"/>
  <c r="I33" i="10"/>
  <c r="I20" i="10"/>
  <c r="V30" i="10"/>
  <c r="AB30" i="10"/>
  <c r="AB33" i="10"/>
  <c r="V40" i="10"/>
  <c r="T15" i="10"/>
  <c r="G15" i="10"/>
  <c r="Z18" i="10" s="1"/>
  <c r="V38" i="10"/>
  <c r="AB88" i="10"/>
  <c r="V34" i="10"/>
  <c r="V19" i="10"/>
  <c r="AB26" i="10"/>
  <c r="I58" i="10"/>
  <c r="V64" i="10"/>
  <c r="N72" i="10"/>
  <c r="V22" i="10"/>
  <c r="V89" i="10"/>
  <c r="O90" i="10"/>
  <c r="I34" i="10"/>
  <c r="I21" i="10"/>
  <c r="AB19" i="10"/>
  <c r="AB53" i="10"/>
  <c r="H15" i="10"/>
  <c r="I11" i="10"/>
  <c r="Y15" i="10"/>
  <c r="V69" i="10"/>
  <c r="AB24" i="10"/>
  <c r="X65" i="10"/>
  <c r="I30" i="10"/>
  <c r="I32" i="10" s="1"/>
  <c r="Z56" i="10"/>
  <c r="AB39" i="10"/>
  <c r="AB20" i="10"/>
  <c r="AB25" i="10"/>
  <c r="X66" i="10"/>
  <c r="AB66" i="10" s="1"/>
  <c r="R16" i="10"/>
  <c r="L60" i="10"/>
  <c r="L72" i="10"/>
  <c r="X85" i="10"/>
  <c r="AB89" i="10"/>
  <c r="V14" i="10"/>
  <c r="O15" i="10"/>
  <c r="K60" i="10"/>
  <c r="K72" i="10"/>
  <c r="L92" i="10"/>
  <c r="E90" i="10"/>
  <c r="Y63" i="10"/>
  <c r="Y79" i="10" s="1"/>
  <c r="Y84" i="10"/>
  <c r="AB14" i="10"/>
  <c r="AB21" i="10"/>
  <c r="I14" i="10"/>
  <c r="V42" i="10"/>
  <c r="O94" i="10"/>
  <c r="C90" i="10"/>
  <c r="C92" i="10" s="1"/>
  <c r="I66" i="10"/>
  <c r="I88" i="10"/>
  <c r="AB82" i="10"/>
  <c r="Y64" i="10"/>
  <c r="AB23" i="10"/>
  <c r="V20" i="10"/>
  <c r="X54" i="10"/>
  <c r="AB54" i="10" s="1"/>
  <c r="AB38" i="10"/>
  <c r="S15" i="10"/>
  <c r="V11" i="10"/>
  <c r="C35" i="10"/>
  <c r="C36" i="10" s="1"/>
  <c r="V24" i="10"/>
  <c r="T65" i="10"/>
  <c r="X55" i="10"/>
  <c r="AB55" i="10" s="1"/>
  <c r="AB37" i="10"/>
  <c r="V37" i="10"/>
  <c r="C57" i="10"/>
  <c r="C59" i="10" s="1"/>
  <c r="AB11" i="10"/>
  <c r="X15" i="10"/>
  <c r="I80" i="10" l="1"/>
  <c r="U16" i="10"/>
  <c r="U18" i="10"/>
  <c r="AB12" i="10"/>
  <c r="AB13" i="10"/>
  <c r="V13" i="10"/>
  <c r="V12" i="10"/>
  <c r="AE16" i="10"/>
  <c r="Y18" i="10"/>
  <c r="AA16" i="10"/>
  <c r="AA18" i="10"/>
  <c r="AE18" i="10"/>
  <c r="S18" i="10"/>
  <c r="X18" i="10"/>
  <c r="AD16" i="10"/>
  <c r="T18" i="10"/>
  <c r="I65" i="10"/>
  <c r="AB83" i="10"/>
  <c r="AA63" i="10"/>
  <c r="AB63" i="10" s="1"/>
  <c r="V27" i="10"/>
  <c r="I55" i="10"/>
  <c r="J34" i="11"/>
  <c r="J59" i="11" s="1"/>
  <c r="V80" i="10"/>
  <c r="I63" i="10"/>
  <c r="AB22" i="10"/>
  <c r="G31" i="1"/>
  <c r="G32" i="1" s="1"/>
  <c r="U31" i="1"/>
  <c r="I27" i="10"/>
  <c r="M31" i="1"/>
  <c r="M32" i="1" s="1"/>
  <c r="E31" i="1"/>
  <c r="E32" i="1" s="1"/>
  <c r="S79" i="10"/>
  <c r="V79" i="10" s="1"/>
  <c r="AB85" i="10"/>
  <c r="F35" i="10"/>
  <c r="F36" i="10" s="1"/>
  <c r="F41" i="10" s="1"/>
  <c r="F43" i="10" s="1"/>
  <c r="F47" i="10" s="1"/>
  <c r="O27" i="10"/>
  <c r="N35" i="10"/>
  <c r="N36" i="10" s="1"/>
  <c r="N41" i="10" s="1"/>
  <c r="I34" i="11"/>
  <c r="I59" i="11" s="1"/>
  <c r="F34" i="11"/>
  <c r="F59" i="11" s="1"/>
  <c r="G34" i="11"/>
  <c r="G59" i="11" s="1"/>
  <c r="G64" i="11" s="1"/>
  <c r="H81" i="10"/>
  <c r="G81" i="10"/>
  <c r="S90" i="10"/>
  <c r="E59" i="11"/>
  <c r="V26" i="10"/>
  <c r="AB27" i="10"/>
  <c r="E86" i="1"/>
  <c r="L28" i="10"/>
  <c r="O28" i="10" s="1"/>
  <c r="O35" i="10" s="1"/>
  <c r="O36" i="10" s="1"/>
  <c r="G35" i="10"/>
  <c r="G36" i="10" s="1"/>
  <c r="G41" i="10" s="1"/>
  <c r="F57" i="10"/>
  <c r="Q86" i="1"/>
  <c r="J31" i="1"/>
  <c r="J32" i="1" s="1"/>
  <c r="C68" i="1"/>
  <c r="R48" i="1"/>
  <c r="K10" i="4"/>
  <c r="R39" i="1"/>
  <c r="R43" i="1" s="1"/>
  <c r="R72" i="1"/>
  <c r="T28" i="10"/>
  <c r="Q31" i="1"/>
  <c r="U28" i="10"/>
  <c r="U32" i="10"/>
  <c r="G79" i="10"/>
  <c r="G86" i="1"/>
  <c r="H79" i="10"/>
  <c r="H56" i="1"/>
  <c r="AB84" i="10"/>
  <c r="AB68" i="10"/>
  <c r="U32" i="1"/>
  <c r="R86" i="1"/>
  <c r="S57" i="10"/>
  <c r="O55" i="1"/>
  <c r="Z31" i="10"/>
  <c r="V28" i="1"/>
  <c r="AB69" i="10"/>
  <c r="X31" i="10"/>
  <c r="T28" i="1"/>
  <c r="Y31" i="10"/>
  <c r="W31" i="1"/>
  <c r="E56" i="1"/>
  <c r="E67" i="1" s="1"/>
  <c r="S31" i="10"/>
  <c r="P28" i="1"/>
  <c r="T32" i="10" s="1"/>
  <c r="P68" i="1"/>
  <c r="F59" i="10"/>
  <c r="F60" i="10" s="1"/>
  <c r="F56" i="1"/>
  <c r="F67" i="1" s="1"/>
  <c r="Z28" i="10"/>
  <c r="AA28" i="10"/>
  <c r="H28" i="10"/>
  <c r="I28" i="10" s="1"/>
  <c r="I15" i="10"/>
  <c r="G57" i="10"/>
  <c r="G55" i="1"/>
  <c r="X28" i="10"/>
  <c r="Y28" i="10"/>
  <c r="O28" i="1"/>
  <c r="R32" i="10" s="1"/>
  <c r="R31" i="10"/>
  <c r="T31" i="10"/>
  <c r="H88" i="1"/>
  <c r="H90" i="10"/>
  <c r="S28" i="10"/>
  <c r="H57" i="10"/>
  <c r="T82" i="10"/>
  <c r="V82" i="10" s="1"/>
  <c r="V66" i="10"/>
  <c r="T16" i="10"/>
  <c r="M43" i="10"/>
  <c r="M47" i="10" s="1"/>
  <c r="M52" i="10"/>
  <c r="M57" i="10" s="1"/>
  <c r="C60" i="10"/>
  <c r="C71" i="10" s="1"/>
  <c r="E52" i="10"/>
  <c r="E76" i="10"/>
  <c r="E43" i="10"/>
  <c r="T81" i="10"/>
  <c r="V65" i="10"/>
  <c r="Y80" i="10"/>
  <c r="AB80" i="10" s="1"/>
  <c r="AB64" i="10"/>
  <c r="O92" i="10"/>
  <c r="K36" i="10"/>
  <c r="K41" i="10" s="1"/>
  <c r="Y16" i="10"/>
  <c r="AB15" i="10"/>
  <c r="X16" i="10"/>
  <c r="AB56" i="10"/>
  <c r="Z86" i="10"/>
  <c r="S16" i="10"/>
  <c r="V15" i="10"/>
  <c r="O72" i="10"/>
  <c r="O60" i="10"/>
  <c r="X81" i="10"/>
  <c r="AB65" i="10"/>
  <c r="U37" i="1" l="1"/>
  <c r="AD36" i="10"/>
  <c r="AD41" i="10" s="1"/>
  <c r="AB18" i="10"/>
  <c r="V18" i="10"/>
  <c r="AA79" i="10"/>
  <c r="L35" i="10"/>
  <c r="L36" i="10" s="1"/>
  <c r="L41" i="10" s="1"/>
  <c r="L43" i="10" s="1"/>
  <c r="L47" i="10" s="1"/>
  <c r="U35" i="10"/>
  <c r="U36" i="10" s="1"/>
  <c r="U41" i="10" s="1"/>
  <c r="U76" i="10" s="1"/>
  <c r="AB28" i="10"/>
  <c r="H35" i="10"/>
  <c r="H36" i="10" s="1"/>
  <c r="H41" i="10" s="1"/>
  <c r="H43" i="10" s="1"/>
  <c r="H47" i="10" s="1"/>
  <c r="I35" i="10"/>
  <c r="I36" i="10" s="1"/>
  <c r="I81" i="10"/>
  <c r="V28" i="10"/>
  <c r="U90" i="10"/>
  <c r="E88" i="1"/>
  <c r="F92" i="10" s="1"/>
  <c r="F90" i="10"/>
  <c r="R88" i="1"/>
  <c r="N43" i="10"/>
  <c r="N47" i="10" s="1"/>
  <c r="N52" i="10"/>
  <c r="N57" i="10" s="1"/>
  <c r="E68" i="1"/>
  <c r="V31" i="10"/>
  <c r="G56" i="1"/>
  <c r="G67" i="1"/>
  <c r="G59" i="10"/>
  <c r="G60" i="10" s="1"/>
  <c r="X32" i="10"/>
  <c r="Y32" i="10"/>
  <c r="Y35" i="10" s="1"/>
  <c r="Z32" i="10"/>
  <c r="Z35" i="10" s="1"/>
  <c r="Z36" i="10" s="1"/>
  <c r="Z41" i="10" s="1"/>
  <c r="V31" i="1"/>
  <c r="T31" i="1"/>
  <c r="F71" i="10"/>
  <c r="F68" i="1"/>
  <c r="S32" i="10"/>
  <c r="V32" i="10" s="1"/>
  <c r="P31" i="1"/>
  <c r="P32" i="1" s="1"/>
  <c r="W32" i="1"/>
  <c r="W37" i="1" s="1"/>
  <c r="AB31" i="10"/>
  <c r="U48" i="1"/>
  <c r="U53" i="1" s="1"/>
  <c r="U55" i="1" s="1"/>
  <c r="U39" i="1"/>
  <c r="U72" i="1"/>
  <c r="U88" i="1" s="1"/>
  <c r="G88" i="1"/>
  <c r="H92" i="10" s="1"/>
  <c r="G90" i="10"/>
  <c r="K33" i="4"/>
  <c r="K58" i="4" s="1"/>
  <c r="K10" i="11"/>
  <c r="K34" i="11" s="1"/>
  <c r="K59" i="11" s="1"/>
  <c r="T35" i="10"/>
  <c r="T36" i="10" s="1"/>
  <c r="T41" i="10" s="1"/>
  <c r="T43" i="10" s="1"/>
  <c r="T47" i="10" s="1"/>
  <c r="O31" i="1"/>
  <c r="O32" i="1" s="1"/>
  <c r="R35" i="10"/>
  <c r="R36" i="10" s="1"/>
  <c r="R41" i="10" s="1"/>
  <c r="R76" i="10" s="1"/>
  <c r="AA32" i="10"/>
  <c r="AA35" i="10" s="1"/>
  <c r="AA36" i="10" s="1"/>
  <c r="AA41" i="10" s="1"/>
  <c r="O56" i="1"/>
  <c r="O67" i="1" s="1"/>
  <c r="S59" i="10"/>
  <c r="S60" i="10" s="1"/>
  <c r="H59" i="10"/>
  <c r="H60" i="10" s="1"/>
  <c r="I79" i="10"/>
  <c r="Q32" i="1"/>
  <c r="Q37" i="1" s="1"/>
  <c r="R53" i="1"/>
  <c r="G43" i="10"/>
  <c r="G47" i="10" s="1"/>
  <c r="C72" i="10"/>
  <c r="C95" i="10"/>
  <c r="V16" i="10"/>
  <c r="AB16" i="10"/>
  <c r="K43" i="10"/>
  <c r="K52" i="10"/>
  <c r="Y90" i="10"/>
  <c r="I76" i="10"/>
  <c r="E92" i="10"/>
  <c r="AB81" i="10"/>
  <c r="X90" i="10"/>
  <c r="T90" i="10"/>
  <c r="V81" i="10"/>
  <c r="E57" i="10"/>
  <c r="I52" i="10"/>
  <c r="AB86" i="10"/>
  <c r="Z90" i="10"/>
  <c r="E47" i="10"/>
  <c r="AD43" i="10" l="1"/>
  <c r="AD76" i="10"/>
  <c r="AD52" i="10"/>
  <c r="U43" i="10"/>
  <c r="U47" i="10" s="1"/>
  <c r="L52" i="10"/>
  <c r="L57" i="10" s="1"/>
  <c r="O41" i="10"/>
  <c r="AB79" i="10"/>
  <c r="AA90" i="10"/>
  <c r="AB90" i="10" s="1"/>
  <c r="V90" i="10"/>
  <c r="R43" i="10"/>
  <c r="R47" i="10" s="1"/>
  <c r="I41" i="10"/>
  <c r="T52" i="10"/>
  <c r="T57" i="10" s="1"/>
  <c r="T59" i="10" s="1"/>
  <c r="T60" i="10" s="1"/>
  <c r="T71" i="10" s="1"/>
  <c r="S35" i="10"/>
  <c r="S36" i="10" s="1"/>
  <c r="S41" i="10" s="1"/>
  <c r="S43" i="10" s="1"/>
  <c r="S47" i="10" s="1"/>
  <c r="Y36" i="10"/>
  <c r="Y41" i="10" s="1"/>
  <c r="Y52" i="10" s="1"/>
  <c r="Y57" i="10" s="1"/>
  <c r="Y59" i="10" s="1"/>
  <c r="R52" i="10"/>
  <c r="R57" i="10" s="1"/>
  <c r="I47" i="10"/>
  <c r="AB32" i="10"/>
  <c r="AB35" i="10" s="1"/>
  <c r="AB36" i="10" s="1"/>
  <c r="I43" i="10"/>
  <c r="I90" i="10"/>
  <c r="V35" i="10"/>
  <c r="V36" i="10" s="1"/>
  <c r="AA43" i="10"/>
  <c r="AA47" i="10" s="1"/>
  <c r="AA52" i="10"/>
  <c r="AA57" i="10" s="1"/>
  <c r="AA59" i="10" s="1"/>
  <c r="AA60" i="10" s="1"/>
  <c r="AA76" i="10"/>
  <c r="W39" i="1"/>
  <c r="W43" i="1" s="1"/>
  <c r="W48" i="1"/>
  <c r="W53" i="1" s="1"/>
  <c r="W55" i="1" s="1"/>
  <c r="W72" i="1"/>
  <c r="W88" i="1" s="1"/>
  <c r="Z76" i="10"/>
  <c r="Z92" i="10" s="1"/>
  <c r="Z52" i="10"/>
  <c r="Z57" i="10" s="1"/>
  <c r="Z59" i="10" s="1"/>
  <c r="Z60" i="10" s="1"/>
  <c r="Z71" i="10" s="1"/>
  <c r="Z43" i="10"/>
  <c r="Z47" i="10" s="1"/>
  <c r="O68" i="1"/>
  <c r="S71" i="10"/>
  <c r="Q48" i="1"/>
  <c r="Q72" i="1"/>
  <c r="Q88" i="1" s="1"/>
  <c r="Q39" i="1"/>
  <c r="Q43" i="1" s="1"/>
  <c r="T32" i="1"/>
  <c r="T37" i="1" s="1"/>
  <c r="F94" i="10"/>
  <c r="F72" i="10"/>
  <c r="V32" i="1"/>
  <c r="V37" i="1" s="1"/>
  <c r="T76" i="10"/>
  <c r="T92" i="10" s="1"/>
  <c r="R55" i="1"/>
  <c r="U56" i="1"/>
  <c r="U67" i="1" s="1"/>
  <c r="H71" i="10"/>
  <c r="G71" i="10"/>
  <c r="G68" i="1"/>
  <c r="G92" i="10"/>
  <c r="I92" i="10" s="1"/>
  <c r="X35" i="10"/>
  <c r="E59" i="10"/>
  <c r="I57" i="10"/>
  <c r="K57" i="10"/>
  <c r="K47" i="10"/>
  <c r="O47" i="10" s="1"/>
  <c r="O43" i="10"/>
  <c r="R92" i="10"/>
  <c r="AD92" i="10" l="1"/>
  <c r="AD47" i="10"/>
  <c r="AD57" i="10"/>
  <c r="V41" i="10"/>
  <c r="V47" i="10"/>
  <c r="O57" i="10"/>
  <c r="O52" i="10"/>
  <c r="AA92" i="10"/>
  <c r="V43" i="10"/>
  <c r="AA71" i="10"/>
  <c r="AA72" i="10" s="1"/>
  <c r="Y76" i="10"/>
  <c r="Y92" i="10" s="1"/>
  <c r="Y43" i="10"/>
  <c r="Y47" i="10" s="1"/>
  <c r="V48" i="1"/>
  <c r="V53" i="1" s="1"/>
  <c r="V55" i="1" s="1"/>
  <c r="V39" i="1"/>
  <c r="V43" i="1" s="1"/>
  <c r="V72" i="1"/>
  <c r="V88" i="1" s="1"/>
  <c r="T48" i="1"/>
  <c r="T53" i="1" s="1"/>
  <c r="T55" i="1" s="1"/>
  <c r="T72" i="1"/>
  <c r="T88" i="1" s="1"/>
  <c r="T39" i="1"/>
  <c r="U68" i="1"/>
  <c r="S94" i="10"/>
  <c r="S72" i="10"/>
  <c r="X36" i="10"/>
  <c r="X41" i="10" s="1"/>
  <c r="G94" i="10"/>
  <c r="G72" i="10"/>
  <c r="V76" i="10"/>
  <c r="U92" i="10"/>
  <c r="V92" i="10" s="1"/>
  <c r="H94" i="10"/>
  <c r="H72" i="10"/>
  <c r="R56" i="1"/>
  <c r="R67" i="1" s="1"/>
  <c r="Q53" i="1"/>
  <c r="U52" i="10"/>
  <c r="V52" i="10" s="1"/>
  <c r="W56" i="1"/>
  <c r="W67" i="1" s="1"/>
  <c r="Z94" i="10"/>
  <c r="Z72" i="10"/>
  <c r="R59" i="10"/>
  <c r="Y60" i="10"/>
  <c r="Y71" i="10" s="1"/>
  <c r="T72" i="10"/>
  <c r="T94" i="10"/>
  <c r="I59" i="10"/>
  <c r="I60" i="10" s="1"/>
  <c r="E60" i="10"/>
  <c r="E71" i="10" s="1"/>
  <c r="AD59" i="10" l="1"/>
  <c r="AA94" i="10"/>
  <c r="X52" i="10"/>
  <c r="AB41" i="10"/>
  <c r="X43" i="10"/>
  <c r="X76" i="10"/>
  <c r="W68" i="1"/>
  <c r="T56" i="1"/>
  <c r="T67" i="1" s="1"/>
  <c r="Q55" i="1"/>
  <c r="U57" i="10"/>
  <c r="V57" i="10" s="1"/>
  <c r="R68" i="1"/>
  <c r="V56" i="1"/>
  <c r="V67" i="1" s="1"/>
  <c r="Y72" i="10"/>
  <c r="Y94" i="10"/>
  <c r="E72" i="10"/>
  <c r="E94" i="10"/>
  <c r="I71" i="10"/>
  <c r="R60" i="10"/>
  <c r="R71" i="10" s="1"/>
  <c r="AD60" i="10" l="1"/>
  <c r="AD71" i="10" s="1"/>
  <c r="T68" i="1"/>
  <c r="AB76" i="10"/>
  <c r="X92" i="10"/>
  <c r="AB92" i="10" s="1"/>
  <c r="V68" i="1"/>
  <c r="X47" i="10"/>
  <c r="AB47" i="10" s="1"/>
  <c r="AB43" i="10"/>
  <c r="Q56" i="1"/>
  <c r="Q67" i="1" s="1"/>
  <c r="U59" i="10"/>
  <c r="AB52" i="10"/>
  <c r="X57" i="10"/>
  <c r="R72" i="10"/>
  <c r="R94" i="10"/>
  <c r="I94" i="10"/>
  <c r="I72" i="10"/>
  <c r="AD94" i="10" l="1"/>
  <c r="AD72" i="10"/>
  <c r="U60" i="10"/>
  <c r="V59" i="10"/>
  <c r="V60" i="10" s="1"/>
  <c r="Q68" i="1"/>
  <c r="U71" i="10"/>
  <c r="X59" i="10"/>
  <c r="AB57" i="10"/>
  <c r="AB59" i="10" s="1"/>
  <c r="AB60" i="10" s="1"/>
  <c r="X60" i="10" l="1"/>
  <c r="X71" i="10" s="1"/>
  <c r="U94" i="10"/>
  <c r="U72" i="10"/>
  <c r="V71" i="10"/>
  <c r="AB71" i="10" l="1"/>
  <c r="X94" i="10"/>
  <c r="X72" i="10"/>
  <c r="V72" i="10"/>
  <c r="V94" i="10"/>
  <c r="AB72" i="10" l="1"/>
  <c r="AB94" i="10"/>
  <c r="AD32" i="10" l="1"/>
  <c r="Y24" i="1"/>
  <c r="AD28" i="10" l="1"/>
  <c r="AE28" i="10"/>
  <c r="Y32" i="1"/>
  <c r="Y37" i="1"/>
  <c r="M10" i="11" l="1"/>
  <c r="M34" i="11" s="1"/>
  <c r="M59" i="11" s="1"/>
  <c r="M64" i="11" s="1"/>
  <c r="M10" i="4"/>
  <c r="Y48" i="1"/>
  <c r="Y53" i="1" s="1"/>
  <c r="Y55" i="1" s="1"/>
  <c r="Y72" i="1"/>
  <c r="Y88" i="1" s="1"/>
  <c r="Y39" i="1"/>
  <c r="Y43" i="1" s="1"/>
  <c r="M33" i="4" l="1"/>
  <c r="M58" i="4" s="1"/>
  <c r="N10" i="11"/>
  <c r="N34" i="11" s="1"/>
  <c r="N59" i="11" s="1"/>
  <c r="Y56" i="1"/>
  <c r="Y67" i="1" s="1"/>
  <c r="Y68" i="1" l="1"/>
  <c r="AE71" i="10"/>
  <c r="AE94" i="10" l="1"/>
  <c r="AE72" i="10"/>
</calcChain>
</file>

<file path=xl/comments1.xml><?xml version="1.0" encoding="utf-8"?>
<comments xmlns="http://schemas.openxmlformats.org/spreadsheetml/2006/main">
  <authors>
    <author>Ela</author>
  </authors>
  <commentList>
    <comment ref="AE71" authorId="0">
      <text>
        <r>
          <rPr>
            <b/>
            <sz val="9"/>
            <color indexed="81"/>
            <rFont val="Tahoma"/>
            <family val="2"/>
            <charset val="238"/>
          </rPr>
          <t>Ela:</t>
        </r>
        <r>
          <rPr>
            <sz val="9"/>
            <color indexed="81"/>
            <rFont val="Tahoma"/>
            <family val="2"/>
            <charset val="238"/>
          </rPr>
          <t xml:space="preserve">
PP - 600K nocowania za kwiecień i maj - nie uwzględnione w konsolidacji
</t>
        </r>
      </text>
    </comment>
  </commentList>
</comments>
</file>

<file path=xl/sharedStrings.xml><?xml version="1.0" encoding="utf-8"?>
<sst xmlns="http://schemas.openxmlformats.org/spreadsheetml/2006/main" count="955" uniqueCount="253">
  <si>
    <t xml:space="preserve">(in PLN’000) </t>
  </si>
  <si>
    <t xml:space="preserve"> For the year ended</t>
  </si>
  <si>
    <t xml:space="preserve">31 December 2014 </t>
  </si>
  <si>
    <t xml:space="preserve">31 December 2013 </t>
  </si>
  <si>
    <t>Sales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</si>
  <si>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</si>
  <si>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</si>
  <si>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</si>
  <si>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</si>
  <si>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</si>
  <si>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</si>
  <si>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</si>
  <si>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</si>
  <si>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</si>
  <si>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</si>
  <si>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</si>
  <si>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</si>
  <si>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</si>
  <si>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</si>
  <si>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</si>
  <si>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</si>
  <si>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</si>
  <si>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</si>
  <si>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</si>
  <si>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</si>
  <si>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</si>
  <si>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</si>
  <si>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 xml:space="preserve">(in PLN'000) </t>
  </si>
  <si>
    <t>Q1 2014</t>
  </si>
  <si>
    <t>Q2 2014</t>
  </si>
  <si>
    <t>Q3 2014</t>
  </si>
  <si>
    <t>Q4 2014</t>
  </si>
  <si>
    <t>For 12 months ended 31 December 2014</t>
  </si>
  <si>
    <t>including barter transactions</t>
  </si>
  <si>
    <t>Transaction costs related to public offering, acquisition of subsidiaries and restructuring</t>
  </si>
  <si>
    <t>Salary and employee benefit expense</t>
  </si>
  <si>
    <t>Other salary and employee benefit expenses</t>
  </si>
  <si>
    <t>Other operating income</t>
  </si>
  <si>
    <t xml:space="preserve"> (in PLN'000) </t>
  </si>
  <si>
    <t>EBITDA</t>
  </si>
  <si>
    <t>sum of adjustments to 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</si>
  <si>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</si>
  <si>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</si>
  <si>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</si>
  <si>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</si>
  <si>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sum of adjustments to profit before income tax</t>
  </si>
  <si>
    <t>Valuation of interest rate hedging instrument</t>
  </si>
  <si>
    <t>Adjusted profit before income tax</t>
  </si>
  <si>
    <t xml:space="preserve">-   </t>
  </si>
  <si>
    <t>31 December 2014
Pro forma</t>
  </si>
  <si>
    <t xml:space="preserve"> As at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</si>
  <si>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</si>
  <si>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</si>
  <si>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</si>
  <si>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</si>
  <si>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</si>
  <si>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</si>
  <si>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Other financial assets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</si>
  <si>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</si>
  <si>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</si>
  <si>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</si>
  <si>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</si>
  <si>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</si>
  <si>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</si>
  <si>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</si>
  <si>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</si>
  <si>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</si>
  <si>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</si>
  <si>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</si>
  <si>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</si>
  <si>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</si>
  <si>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Loans and leases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</si>
  <si>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</si>
  <si>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</si>
  <si>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</si>
  <si>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</si>
  <si>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</si>
  <si>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</si>
  <si>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</si>
  <si>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</si>
  <si>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</si>
  <si>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</si>
  <si>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</si>
  <si>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</si>
  <si>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</si>
  <si>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</si>
  <si>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</si>
  <si>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</si>
  <si>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</si>
  <si>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</si>
  <si>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</si>
  <si>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</si>
  <si>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</si>
  <si>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</si>
  <si>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</si>
  <si>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</si>
  <si>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</si>
  <si>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</si>
  <si>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</si>
  <si>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</si>
  <si>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</si>
  <si>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</si>
  <si>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</si>
  <si>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</si>
  <si>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</si>
  <si>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</si>
  <si>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</si>
  <si>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</si>
  <si>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</si>
  <si>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</si>
  <si>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</si>
  <si>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</si>
  <si>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 restructuring costs, including:</t>
  </si>
  <si>
    <t>Onerous contracts</t>
  </si>
  <si>
    <t>Taxes and fees on acquisition of subsidiaries</t>
  </si>
  <si>
    <t>Penalties, fines and compensation</t>
  </si>
  <si>
    <t>Other</t>
  </si>
  <si>
    <t>Compensation</t>
  </si>
  <si>
    <t xml:space="preserve"> For the six months ended 30 June 2015  </t>
  </si>
  <si>
    <t xml:space="preserve"> For the six months ended 30 June 2014 </t>
  </si>
  <si>
    <t>Materials and energy used</t>
  </si>
  <si>
    <t xml:space="preserve"> For the six months ended 30 June 2015
Pro forma</t>
  </si>
  <si>
    <t xml:space="preserve">30 June 2015  </t>
  </si>
  <si>
    <t xml:space="preserve">Revaluation reserve </t>
  </si>
  <si>
    <t>Long-term liabilities</t>
  </si>
  <si>
    <t>Dividends received</t>
  </si>
  <si>
    <t>Finance income and costs</t>
  </si>
  <si>
    <t>Revaluation of contingent liabilities arising from the acquisitions</t>
  </si>
  <si>
    <t>Changes in working capital</t>
  </si>
  <si>
    <t>Changes in inventories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</si>
  <si>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</si>
  <si>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</si>
  <si>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</si>
  <si>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</si>
  <si>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 xml:space="preserve">                                   -      </t>
  </si>
  <si>
    <t>Cash and cash equivalents at the beginning of the period</t>
  </si>
  <si>
    <t>Cash and cash equivalents at the end of the period</t>
  </si>
  <si>
    <t xml:space="preserve"> For the six months ended 30 June 2014
Pro forma</t>
  </si>
  <si>
    <t>Other restructuring costs</t>
  </si>
  <si>
    <t xml:space="preserve"> For the six months ended 30 June 2015  
Statutory</t>
  </si>
  <si>
    <t xml:space="preserve"> For the six months ended 30 June 2014 
Statutory</t>
  </si>
  <si>
    <t xml:space="preserve"> As at 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</si>
  <si>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</si>
  <si>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</si>
  <si>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</si>
  <si>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</si>
  <si>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</si>
  <si>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Other long term assets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</si>
  <si>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</si>
  <si>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</si>
  <si>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</si>
  <si>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</si>
  <si>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</si>
  <si>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</si>
  <si>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non barter sales</t>
  </si>
  <si>
    <t>including barter sales</t>
  </si>
  <si>
    <t>including 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</si>
  <si>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</si>
  <si>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</si>
  <si>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</si>
  <si>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</si>
  <si>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</si>
  <si>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</si>
  <si>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</si>
  <si>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</si>
  <si>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</si>
  <si>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</si>
  <si>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</si>
  <si>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</si>
  <si>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</si>
  <si>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</si>
  <si>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</si>
  <si>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</si>
  <si>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</si>
  <si>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</si>
  <si>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YOY growth vs PROFORMA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</si>
  <si>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</si>
  <si>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</si>
  <si>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</si>
  <si>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</si>
  <si>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</si>
  <si>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</si>
  <si>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</si>
  <si>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</si>
  <si>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</si>
  <si>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</si>
  <si>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>Adj EBITDA Margin on net cash sales</t>
  </si>
  <si>
    <t xml:space="preserve">31 December 2015  </t>
  </si>
  <si>
    <t>Repaymentof of contingent liabilities related to mergers &amp; acquisitions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</si>
  <si>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</si>
  <si>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</si>
  <si>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</si>
  <si>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</si>
  <si>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</si>
  <si>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</si>
  <si>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</si>
  <si>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</si>
  <si>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</si>
  <si>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</si>
  <si>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</si>
  <si>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OP margin (on non-barter sales)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</si>
  <si>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</si>
  <si>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</si>
  <si>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</si>
  <si>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</si>
  <si>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</si>
  <si>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</si>
  <si>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</si>
  <si>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</si>
  <si>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</si>
  <si>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</si>
  <si>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</si>
  <si>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</si>
  <si>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</si>
  <si>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</si>
  <si>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</si>
  <si>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</si>
  <si>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</si>
  <si>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</si>
  <si>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</si>
  <si>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BDG</t>
  </si>
  <si>
    <t>2Q2016
BDG</t>
  </si>
  <si>
    <t>1Q2016
ACT</t>
  </si>
  <si>
    <t>2Q2016
ACT</t>
  </si>
  <si>
    <t>YOY growth vs Reported</t>
  </si>
  <si>
    <t>1Q2016</t>
  </si>
  <si>
    <t>2Q2016</t>
  </si>
  <si>
    <t>2Q2016 YTD</t>
  </si>
  <si>
    <t>including non-barter cost</t>
  </si>
  <si>
    <t xml:space="preserve">31 March 2016  </t>
  </si>
  <si>
    <t>YOY growth vs PROFORMA ENOVATIS</t>
  </si>
  <si>
    <t>YOY gorwth vs PROFORMA FULL</t>
  </si>
  <si>
    <t xml:space="preserve">30 June 2016  </t>
  </si>
  <si>
    <t>FULL YEAR</t>
  </si>
  <si>
    <t>2014 Pro forma *</t>
  </si>
  <si>
    <t>2015 Pro forma **</t>
  </si>
  <si>
    <t>Cash Revenues (PLN'k) </t>
  </si>
  <si>
    <t>EBITDA (PLN'k)</t>
  </si>
  <si>
    <t>Adjusted EBITDA (PLN'k)</t>
  </si>
  <si>
    <t>Adjusted EBITDA margin (%)</t>
  </si>
  <si>
    <t>PBT</t>
  </si>
  <si>
    <t>Adjusted PBT</t>
  </si>
  <si>
    <t>QUARTERLY</t>
  </si>
  <si>
    <t>DANE ROCZNE (tys. PLN)</t>
  </si>
  <si>
    <t>Przychody gotówkowe ze sprzedaży</t>
  </si>
  <si>
    <t xml:space="preserve">EBITDA </t>
  </si>
  <si>
    <t>Skorygowana EBITDA</t>
  </si>
  <si>
    <t>Marża skorygowanej EBITDA (%)</t>
  </si>
  <si>
    <t>Zysk przed opodatkowaniem</t>
  </si>
  <si>
    <t>Skorygowany zysk przed opodatkowaniem</t>
  </si>
  <si>
    <t>Zysk netto</t>
  </si>
  <si>
    <t>DANE KWARTALNE</t>
  </si>
  <si>
    <t>RAPORT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</si>
</sst>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</numFmts>
  <fonts count="12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rgb="FFFFFFFF"/>
      <name val="Myriad Pro"/>
      <family val="2"/>
    </font>
    <font>
      <b/>
      <sz val="8"/>
      <color theme="1"/>
      <name val="Myriad Pro"/>
      <family val="2"/>
    </font>
    <font>
      <b/>
      <sz val="8"/>
      <color rgb="FF000000"/>
      <name val="Myriad Pro"/>
      <family val="2"/>
    </font>
    <font>
      <sz val="8"/>
      <color theme="1"/>
      <name val="Myriad Pro"/>
      <family val="2"/>
    </font>
    <font>
      <sz val="8"/>
      <color rgb="FF000000"/>
      <name val="Myriad Pro"/>
      <family val="2"/>
    </font>
    <font>
      <i/>
      <sz val="8"/>
      <color rgb="FF000000"/>
      <name val="Myriad Pro"/>
      <family val="2"/>
    </font>
    <font>
      <i/>
      <sz val="8"/>
      <color theme="1"/>
      <name val="Myriad Pro"/>
      <family val="2"/>
    </font>
    <font>
      <b/>
      <i/>
      <sz val="8"/>
      <color theme="1"/>
      <name val="Myriad Pro"/>
      <family val="2"/>
    </font>
    <font>
      <sz val="10"/>
      <color theme="1"/>
      <name val="Myriad Pro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0"/>
      <name val="Myriad Pro"/>
      <family val="2"/>
    </font>
    <font>
      <b/>
      <sz val="9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9"/>
      <color theme="1"/>
      <name val="Myriad Pro"/>
      <family val="2"/>
    </font>
  </fonts>
  <fills count="1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B1B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ED1C24"/>
      </left>
      <right style="medium">
        <color rgb="FFED1C24"/>
      </right>
      <top/>
      <bottom/>
      <diagonal/>
    </border>
    <border>
      <left style="medium">
        <color rgb="FFED1C24"/>
      </left>
      <right style="medium">
        <color rgb="FFED1C24"/>
      </right>
      <top/>
      <bottom style="medium">
        <color rgb="FFED1C24"/>
      </bottom>
      <diagonal/>
    </border>
    <border>
      <left/>
      <right style="medium">
        <color rgb="FFED1C24"/>
      </right>
      <top/>
      <bottom style="medium">
        <color rgb="FFED1C24"/>
      </bottom>
      <diagonal/>
    </border>
    <border>
      <left/>
      <right/>
      <top/>
      <bottom style="medium">
        <color rgb="FFED1C24"/>
      </bottom>
      <diagonal/>
    </border>
    <border>
      <left style="medium">
        <color rgb="FFED1C24"/>
      </left>
      <right/>
      <top/>
      <bottom style="medium">
        <color rgb="FFED1C24"/>
      </bottom>
      <diagonal/>
    </border>
    <border>
      <left style="medium">
        <color rgb="FFED1C24"/>
      </left>
      <right style="medium">
        <color rgb="FFED1C24"/>
      </right>
      <top style="medium">
        <color rgb="FFED1C24"/>
      </top>
      <bottom/>
      <diagonal/>
    </border>
    <border>
      <left style="medium">
        <color rgb="FFED1C24"/>
      </left>
      <right/>
      <top style="medium">
        <color rgb="FFED1C24"/>
      </top>
      <bottom/>
      <diagonal/>
    </border>
    <border>
      <left style="medium">
        <color rgb="FFED1C2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7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/>
    <xf numFmtId="43" fontId="12" fillId="0" borderId="0" applyFont="0" applyFill="0" applyBorder="0" applyAlignment="0" applyProtection="0"/>
    <xf numFmtId="0" fontId="39" fillId="0" borderId="0"/>
    <xf numFmtId="0" fontId="12" fillId="0" borderId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3" borderId="0" applyNumberFormat="0" applyBorder="0" applyAlignment="0" applyProtection="0"/>
    <xf numFmtId="0" fontId="38" fillId="83" borderId="0" applyNumberFormat="0" applyBorder="0" applyAlignment="0" applyProtection="0"/>
    <xf numFmtId="0" fontId="38" fillId="83" borderId="0" applyNumberFormat="0" applyBorder="0" applyAlignment="0" applyProtection="0"/>
    <xf numFmtId="0" fontId="51" fillId="44" borderId="0"/>
    <xf numFmtId="0" fontId="54" fillId="39" borderId="0" applyNumberFormat="0" applyBorder="0" applyAlignment="0" applyProtection="0"/>
    <xf numFmtId="0" fontId="60" fillId="56" borderId="21" applyNumberFormat="0" applyAlignment="0" applyProtection="0"/>
    <xf numFmtId="0" fontId="58" fillId="57" borderId="22" applyNumberFormat="0" applyAlignment="0" applyProtection="0"/>
    <xf numFmtId="38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30" fillId="84" borderId="15" applyNumberFormat="0" applyAlignment="0" applyProtection="0"/>
    <xf numFmtId="0" fontId="30" fillId="84" borderId="15" applyNumberFormat="0" applyAlignment="0" applyProtection="0"/>
    <xf numFmtId="0" fontId="31" fillId="85" borderId="16" applyNumberFormat="0" applyAlignment="0" applyProtection="0"/>
    <xf numFmtId="0" fontId="31" fillId="85" borderId="16" applyNumberFormat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2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47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2" fillId="40" borderId="0" applyNumberFormat="0" applyBorder="0" applyAlignment="0" applyProtection="0"/>
    <xf numFmtId="38" fontId="40" fillId="56" borderId="0" applyNumberFormat="0" applyBorder="0" applyAlignment="0" applyProtection="0"/>
    <xf numFmtId="0" fontId="62" fillId="0" borderId="24" applyNumberFormat="0" applyFill="0" applyAlignment="0" applyProtection="0"/>
    <xf numFmtId="0" fontId="55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43" borderId="21" applyNumberFormat="0" applyAlignment="0" applyProtection="0"/>
    <xf numFmtId="10" fontId="40" fillId="58" borderId="27" applyNumberFormat="0" applyBorder="0" applyAlignment="0" applyProtection="0"/>
    <xf numFmtId="0" fontId="34" fillId="87" borderId="18" applyNumberFormat="0" applyAlignment="0" applyProtection="0"/>
    <xf numFmtId="0" fontId="34" fillId="87" borderId="18" applyNumberFormat="0" applyAlignment="0" applyProtection="0"/>
    <xf numFmtId="0" fontId="34" fillId="87" borderId="18" applyNumberFormat="0" applyAlignment="0" applyProtection="0"/>
    <xf numFmtId="0" fontId="59" fillId="0" borderId="28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59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6" fillId="0" borderId="0"/>
    <xf numFmtId="0" fontId="1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6" fillId="0" borderId="0"/>
    <xf numFmtId="0" fontId="12" fillId="0" borderId="0"/>
    <xf numFmtId="0" fontId="13" fillId="0" borderId="0"/>
    <xf numFmtId="0" fontId="13" fillId="0" borderId="0"/>
    <xf numFmtId="0" fontId="12" fillId="0" borderId="0" applyNumberFormat="0" applyFont="0" applyFill="0" applyBorder="0" applyAlignment="0" applyProtection="0"/>
    <xf numFmtId="0" fontId="67" fillId="0" borderId="0"/>
    <xf numFmtId="0" fontId="68" fillId="0" borderId="0"/>
    <xf numFmtId="0" fontId="12" fillId="58" borderId="29" applyNumberFormat="0" applyFont="0" applyAlignment="0" applyProtection="0"/>
    <xf numFmtId="0" fontId="12" fillId="58" borderId="29" applyNumberFormat="0" applyFon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85" borderId="15" applyNumberFormat="0" applyAlignment="0" applyProtection="0"/>
    <xf numFmtId="0" fontId="32" fillId="85" borderId="15" applyNumberFormat="0" applyAlignment="0" applyProtection="0"/>
    <xf numFmtId="0" fontId="32" fillId="85" borderId="15" applyNumberFormat="0" applyAlignment="0" applyProtection="0"/>
    <xf numFmtId="0" fontId="53" fillId="56" borderId="23" applyNumberFormat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89" borderId="19" applyNumberFormat="0" applyFont="0" applyAlignment="0" applyProtection="0"/>
    <xf numFmtId="0" fontId="12" fillId="89" borderId="19" applyNumberFormat="0" applyFont="0" applyAlignment="0" applyProtection="0"/>
    <xf numFmtId="0" fontId="12" fillId="89" borderId="19" applyNumberFormat="0" applyFont="0" applyAlignment="0" applyProtection="0"/>
    <xf numFmtId="0" fontId="13" fillId="89" borderId="19" applyNumberFormat="0" applyFont="0" applyAlignment="0" applyProtection="0"/>
    <xf numFmtId="0" fontId="13" fillId="89" borderId="19" applyNumberFormat="0" applyFont="0" applyAlignment="0" applyProtection="0"/>
    <xf numFmtId="0" fontId="12" fillId="89" borderId="19" applyNumberFormat="0" applyFont="0" applyAlignment="0" applyProtection="0"/>
    <xf numFmtId="0" fontId="61" fillId="0" borderId="0" applyNumberFormat="0" applyFill="0" applyBorder="0" applyAlignment="0" applyProtection="0"/>
    <xf numFmtId="0" fontId="28" fillId="90" borderId="0" applyNumberFormat="0" applyBorder="0" applyAlignment="0" applyProtection="0"/>
    <xf numFmtId="0" fontId="28" fillId="90" borderId="0" applyNumberFormat="0" applyBorder="0" applyAlignment="0" applyProtection="0"/>
    <xf numFmtId="0" fontId="28" fillId="90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3" fontId="70" fillId="0" borderId="0" applyFont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12" fillId="0" borderId="0"/>
    <xf numFmtId="165" fontId="72" fillId="0" borderId="0" applyNumberFormat="0" applyFill="0" applyBorder="0" applyAlignment="0" applyProtection="0">
      <alignment vertical="top"/>
      <protection locked="0"/>
    </xf>
    <xf numFmtId="165" fontId="73" fillId="0" borderId="0"/>
    <xf numFmtId="175" fontId="7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8" fillId="0" borderId="0"/>
    <xf numFmtId="165" fontId="71" fillId="0" borderId="0"/>
    <xf numFmtId="165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0" fontId="71" fillId="0" borderId="0"/>
    <xf numFmtId="165" fontId="71" fillId="0" borderId="0"/>
    <xf numFmtId="0" fontId="71" fillId="0" borderId="0"/>
    <xf numFmtId="165" fontId="75" fillId="0" borderId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0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4" fillId="91" borderId="0"/>
    <xf numFmtId="165" fontId="76" fillId="91" borderId="0"/>
    <xf numFmtId="165" fontId="77" fillId="91" borderId="0"/>
    <xf numFmtId="165" fontId="78" fillId="91" borderId="0"/>
    <xf numFmtId="165" fontId="79" fillId="91" borderId="0"/>
    <xf numFmtId="165" fontId="80" fillId="91" borderId="0"/>
    <xf numFmtId="165" fontId="81" fillId="91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12" fillId="0" borderId="0"/>
    <xf numFmtId="165" fontId="12" fillId="0" borderId="0"/>
    <xf numFmtId="176" fontId="74" fillId="92" borderId="34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12" fillId="0" borderId="0"/>
    <xf numFmtId="165" fontId="12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5" fillId="0" borderId="0"/>
    <xf numFmtId="165" fontId="77" fillId="92" borderId="0"/>
    <xf numFmtId="165" fontId="71" fillId="0" borderId="0"/>
    <xf numFmtId="165" fontId="71" fillId="0" borderId="0"/>
    <xf numFmtId="165" fontId="71" fillId="0" borderId="0"/>
    <xf numFmtId="165" fontId="48" fillId="0" borderId="0"/>
    <xf numFmtId="165" fontId="48" fillId="0" borderId="0"/>
    <xf numFmtId="165" fontId="48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75" fillId="0" borderId="0"/>
    <xf numFmtId="165" fontId="82" fillId="0" borderId="0"/>
    <xf numFmtId="165" fontId="82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48" fillId="0" borderId="0"/>
    <xf numFmtId="165" fontId="48" fillId="0" borderId="0"/>
    <xf numFmtId="165" fontId="48" fillId="0" borderId="0"/>
    <xf numFmtId="165" fontId="75" fillId="0" borderId="0"/>
    <xf numFmtId="165" fontId="75" fillId="0" borderId="0"/>
    <xf numFmtId="165" fontId="75" fillId="0" borderId="0"/>
    <xf numFmtId="165" fontId="74" fillId="91" borderId="0"/>
    <xf numFmtId="165" fontId="76" fillId="91" borderId="0"/>
    <xf numFmtId="165" fontId="77" fillId="91" borderId="0"/>
    <xf numFmtId="165" fontId="74" fillId="91" borderId="0"/>
    <xf numFmtId="165" fontId="79" fillId="91" borderId="0"/>
    <xf numFmtId="165" fontId="80" fillId="91" borderId="0"/>
    <xf numFmtId="165" fontId="81" fillId="91" borderId="0"/>
    <xf numFmtId="165" fontId="48" fillId="0" borderId="0"/>
    <xf numFmtId="165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0" fontId="71" fillId="0" borderId="0"/>
    <xf numFmtId="165" fontId="71" fillId="0" borderId="0"/>
    <xf numFmtId="0" fontId="71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5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7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2" fillId="0" borderId="0"/>
    <xf numFmtId="0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5" fillId="0" borderId="0"/>
    <xf numFmtId="165" fontId="75" fillId="0" borderId="0"/>
    <xf numFmtId="165" fontId="75" fillId="0" borderId="0"/>
    <xf numFmtId="0" fontId="75" fillId="0" borderId="0"/>
    <xf numFmtId="165" fontId="75" fillId="0" borderId="0"/>
    <xf numFmtId="0" fontId="48" fillId="0" borderId="0"/>
    <xf numFmtId="165" fontId="48" fillId="0" borderId="0"/>
    <xf numFmtId="0" fontId="48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75" fillId="0" borderId="0"/>
    <xf numFmtId="165" fontId="75" fillId="0" borderId="0"/>
    <xf numFmtId="165" fontId="75" fillId="0" borderId="0"/>
    <xf numFmtId="0" fontId="71" fillId="0" borderId="0"/>
    <xf numFmtId="165" fontId="71" fillId="0" borderId="0"/>
    <xf numFmtId="165" fontId="71" fillId="0" borderId="0"/>
    <xf numFmtId="0" fontId="71" fillId="0" borderId="0"/>
    <xf numFmtId="165" fontId="71" fillId="0" borderId="0"/>
    <xf numFmtId="165" fontId="82" fillId="0" borderId="0"/>
    <xf numFmtId="165" fontId="82" fillId="0" borderId="0"/>
    <xf numFmtId="0" fontId="8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83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165" fontId="43" fillId="94" borderId="0" applyNumberFormat="0" applyBorder="0" applyAlignment="0" applyProtection="0"/>
    <xf numFmtId="165" fontId="43" fillId="94" borderId="0" applyNumberFormat="0" applyBorder="0" applyAlignment="0" applyProtection="0"/>
    <xf numFmtId="0" fontId="84" fillId="93" borderId="0" applyNumberFormat="0" applyBorder="0" applyAlignment="0" applyProtection="0"/>
    <xf numFmtId="0" fontId="41" fillId="93" borderId="0" applyNumberFormat="0" applyBorder="0" applyAlignment="0" applyProtection="0"/>
    <xf numFmtId="165" fontId="43" fillId="95" borderId="0" applyNumberFormat="0" applyBorder="0" applyAlignment="0" applyProtection="0"/>
    <xf numFmtId="165" fontId="41" fillId="93" borderId="0" applyNumberFormat="0" applyBorder="0" applyAlignment="0" applyProtection="0"/>
    <xf numFmtId="0" fontId="41" fillId="93" borderId="0" applyNumberFormat="0" applyBorder="0" applyAlignment="0" applyProtection="0"/>
    <xf numFmtId="0" fontId="41" fillId="93" borderId="0" applyNumberFormat="0" applyBorder="0" applyAlignment="0" applyProtection="0"/>
    <xf numFmtId="165" fontId="43" fillId="94" borderId="0" applyNumberFormat="0" applyBorder="0" applyAlignment="0" applyProtection="0"/>
    <xf numFmtId="0" fontId="41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43" fillId="94" borderId="0" applyNumberFormat="0" applyBorder="0" applyAlignment="0" applyProtection="0"/>
    <xf numFmtId="0" fontId="41" fillId="93" borderId="0" applyNumberFormat="0" applyBorder="0" applyAlignment="0" applyProtection="0"/>
    <xf numFmtId="0" fontId="41" fillId="93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96" borderId="0" applyNumberFormat="0" applyBorder="0" applyAlignment="0" applyProtection="0"/>
    <xf numFmtId="0" fontId="41" fillId="96" borderId="0" applyNumberFormat="0" applyBorder="0" applyAlignment="0" applyProtection="0"/>
    <xf numFmtId="165" fontId="43" fillId="98" borderId="0" applyNumberFormat="0" applyBorder="0" applyAlignment="0" applyProtection="0"/>
    <xf numFmtId="165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6" borderId="0" applyNumberFormat="0" applyBorder="0" applyAlignment="0" applyProtection="0"/>
    <xf numFmtId="165" fontId="43" fillId="97" borderId="0" applyNumberFormat="0" applyBorder="0" applyAlignment="0" applyProtection="0"/>
    <xf numFmtId="0" fontId="41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43" fillId="97" borderId="0" applyNumberFormat="0" applyBorder="0" applyAlignment="0" applyProtection="0"/>
    <xf numFmtId="0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84" fillId="99" borderId="0" applyNumberFormat="0" applyBorder="0" applyAlignment="0" applyProtection="0"/>
    <xf numFmtId="0" fontId="84" fillId="99" borderId="0" applyNumberFormat="0" applyBorder="0" applyAlignment="0" applyProtection="0"/>
    <xf numFmtId="165" fontId="43" fillId="100" borderId="0" applyNumberFormat="0" applyBorder="0" applyAlignment="0" applyProtection="0"/>
    <xf numFmtId="165" fontId="43" fillId="100" borderId="0" applyNumberFormat="0" applyBorder="0" applyAlignment="0" applyProtection="0"/>
    <xf numFmtId="0" fontId="84" fillId="99" borderId="0" applyNumberFormat="0" applyBorder="0" applyAlignment="0" applyProtection="0"/>
    <xf numFmtId="0" fontId="41" fillId="99" borderId="0" applyNumberFormat="0" applyBorder="0" applyAlignment="0" applyProtection="0"/>
    <xf numFmtId="165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165" fontId="43" fillId="100" borderId="0" applyNumberFormat="0" applyBorder="0" applyAlignment="0" applyProtection="0"/>
    <xf numFmtId="0" fontId="41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43" fillId="100" borderId="0" applyNumberFormat="0" applyBorder="0" applyAlignment="0" applyProtection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165" fontId="43" fillId="94" borderId="0" applyNumberFormat="0" applyBorder="0" applyAlignment="0" applyProtection="0"/>
    <xf numFmtId="165" fontId="43" fillId="94" borderId="0" applyNumberFormat="0" applyBorder="0" applyAlignment="0" applyProtection="0"/>
    <xf numFmtId="0" fontId="84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7" borderId="0" applyNumberFormat="0" applyBorder="0" applyAlignment="0" applyProtection="0"/>
    <xf numFmtId="165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4" borderId="0" applyNumberFormat="0" applyBorder="0" applyAlignment="0" applyProtection="0"/>
    <xf numFmtId="0" fontId="41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43" fillId="94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84" fillId="102" borderId="0" applyNumberFormat="0" applyBorder="0" applyAlignment="0" applyProtection="0"/>
    <xf numFmtId="0" fontId="84" fillId="102" borderId="0" applyNumberFormat="0" applyBorder="0" applyAlignment="0" applyProtection="0"/>
    <xf numFmtId="165" fontId="43" fillId="102" borderId="0" applyNumberFormat="0" applyBorder="0" applyAlignment="0" applyProtection="0"/>
    <xf numFmtId="165" fontId="43" fillId="102" borderId="0" applyNumberFormat="0" applyBorder="0" applyAlignment="0" applyProtection="0"/>
    <xf numFmtId="0" fontId="84" fillId="102" borderId="0" applyNumberFormat="0" applyBorder="0" applyAlignment="0" applyProtection="0"/>
    <xf numFmtId="0" fontId="41" fillId="102" borderId="0" applyNumberFormat="0" applyBorder="0" applyAlignment="0" applyProtection="0"/>
    <xf numFmtId="165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165" fontId="43" fillId="102" borderId="0" applyNumberFormat="0" applyBorder="0" applyAlignment="0" applyProtection="0"/>
    <xf numFmtId="0" fontId="41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43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97" borderId="0" applyNumberFormat="0" applyBorder="0" applyAlignment="0" applyProtection="0"/>
    <xf numFmtId="0" fontId="41" fillId="97" borderId="0" applyNumberFormat="0" applyBorder="0" applyAlignment="0" applyProtection="0"/>
    <xf numFmtId="165" fontId="43" fillId="100" borderId="0" applyNumberFormat="0" applyBorder="0" applyAlignment="0" applyProtection="0"/>
    <xf numFmtId="165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165" fontId="43" fillId="97" borderId="0" applyNumberFormat="0" applyBorder="0" applyAlignment="0" applyProtection="0"/>
    <xf numFmtId="0" fontId="41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43" fillId="97" borderId="0" applyNumberFormat="0" applyBorder="0" applyAlignment="0" applyProtection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8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41" fillId="9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8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6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0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85" fillId="9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43" fillId="93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165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8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41" fillId="9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8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6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1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85" fillId="9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43" fillId="96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10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8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41" fillId="10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8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6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62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85" fillId="9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43" fillId="99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165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9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8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41" fillId="9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8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6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63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85" fillId="10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43" fillId="101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8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41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8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6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64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85" fillId="10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43" fillId="102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165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8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41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8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6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6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85" fillId="9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43" fillId="97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165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65" fontId="43" fillId="103" borderId="0" applyNumberFormat="0" applyBorder="0" applyAlignment="0" applyProtection="0"/>
    <xf numFmtId="165" fontId="43" fillId="103" borderId="0" applyNumberFormat="0" applyBorder="0" applyAlignment="0" applyProtection="0"/>
    <xf numFmtId="0" fontId="84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2" borderId="0" applyNumberFormat="0" applyBorder="0" applyAlignment="0" applyProtection="0"/>
    <xf numFmtId="165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3" borderId="0" applyNumberFormat="0" applyBorder="0" applyAlignment="0" applyProtection="0"/>
    <xf numFmtId="0" fontId="41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43" fillId="103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84" fillId="98" borderId="0" applyNumberFormat="0" applyBorder="0" applyAlignment="0" applyProtection="0"/>
    <xf numFmtId="0" fontId="84" fillId="98" borderId="0" applyNumberFormat="0" applyBorder="0" applyAlignment="0" applyProtection="0"/>
    <xf numFmtId="165" fontId="43" fillId="98" borderId="0" applyNumberFormat="0" applyBorder="0" applyAlignment="0" applyProtection="0"/>
    <xf numFmtId="165" fontId="43" fillId="98" borderId="0" applyNumberFormat="0" applyBorder="0" applyAlignment="0" applyProtection="0"/>
    <xf numFmtId="0" fontId="84" fillId="98" borderId="0" applyNumberFormat="0" applyBorder="0" applyAlignment="0" applyProtection="0"/>
    <xf numFmtId="0" fontId="41" fillId="98" borderId="0" applyNumberFormat="0" applyBorder="0" applyAlignment="0" applyProtection="0"/>
    <xf numFmtId="165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165" fontId="43" fillId="98" borderId="0" applyNumberFormat="0" applyBorder="0" applyAlignment="0" applyProtection="0"/>
    <xf numFmtId="0" fontId="41" fillId="98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43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84" fillId="104" borderId="0" applyNumberFormat="0" applyBorder="0" applyAlignment="0" applyProtection="0"/>
    <xf numFmtId="0" fontId="84" fillId="104" borderId="0" applyNumberFormat="0" applyBorder="0" applyAlignment="0" applyProtection="0"/>
    <xf numFmtId="165" fontId="43" fillId="105" borderId="0" applyNumberFormat="0" applyBorder="0" applyAlignment="0" applyProtection="0"/>
    <xf numFmtId="165" fontId="43" fillId="105" borderId="0" applyNumberFormat="0" applyBorder="0" applyAlignment="0" applyProtection="0"/>
    <xf numFmtId="0" fontId="84" fillId="104" borderId="0" applyNumberFormat="0" applyBorder="0" applyAlignment="0" applyProtection="0"/>
    <xf numFmtId="0" fontId="41" fillId="104" borderId="0" applyNumberFormat="0" applyBorder="0" applyAlignment="0" applyProtection="0"/>
    <xf numFmtId="165" fontId="41" fillId="104" borderId="0" applyNumberFormat="0" applyBorder="0" applyAlignment="0" applyProtection="0"/>
    <xf numFmtId="0" fontId="41" fillId="104" borderId="0" applyNumberFormat="0" applyBorder="0" applyAlignment="0" applyProtection="0"/>
    <xf numFmtId="0" fontId="41" fillId="104" borderId="0" applyNumberFormat="0" applyBorder="0" applyAlignment="0" applyProtection="0"/>
    <xf numFmtId="165" fontId="43" fillId="105" borderId="0" applyNumberFormat="0" applyBorder="0" applyAlignment="0" applyProtection="0"/>
    <xf numFmtId="0" fontId="41" fillId="10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13" fillId="24" borderId="0" applyNumberFormat="0" applyBorder="0" applyAlignment="0" applyProtection="0"/>
    <xf numFmtId="165" fontId="43" fillId="105" borderId="0" applyNumberFormat="0" applyBorder="0" applyAlignment="0" applyProtection="0"/>
    <xf numFmtId="0" fontId="41" fillId="104" borderId="0" applyNumberFormat="0" applyBorder="0" applyAlignment="0" applyProtection="0"/>
    <xf numFmtId="0" fontId="41" fillId="104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165" fontId="43" fillId="103" borderId="0" applyNumberFormat="0" applyBorder="0" applyAlignment="0" applyProtection="0"/>
    <xf numFmtId="165" fontId="43" fillId="103" borderId="0" applyNumberFormat="0" applyBorder="0" applyAlignment="0" applyProtection="0"/>
    <xf numFmtId="0" fontId="84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96" borderId="0" applyNumberFormat="0" applyBorder="0" applyAlignment="0" applyProtection="0"/>
    <xf numFmtId="165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165" fontId="43" fillId="103" borderId="0" applyNumberFormat="0" applyBorder="0" applyAlignment="0" applyProtection="0"/>
    <xf numFmtId="0" fontId="41" fillId="101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43" fillId="103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65" fontId="43" fillId="95" borderId="0" applyNumberFormat="0" applyBorder="0" applyAlignment="0" applyProtection="0"/>
    <xf numFmtId="165" fontId="43" fillId="95" borderId="0" applyNumberFormat="0" applyBorder="0" applyAlignment="0" applyProtection="0"/>
    <xf numFmtId="0" fontId="84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102" borderId="0" applyNumberFormat="0" applyBorder="0" applyAlignment="0" applyProtection="0"/>
    <xf numFmtId="165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165" fontId="43" fillId="95" borderId="0" applyNumberFormat="0" applyBorder="0" applyAlignment="0" applyProtection="0"/>
    <xf numFmtId="0" fontId="41" fillId="95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13" fillId="32" borderId="0" applyNumberFormat="0" applyBorder="0" applyAlignment="0" applyProtection="0"/>
    <xf numFmtId="165" fontId="43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84" fillId="106" borderId="0" applyNumberFormat="0" applyBorder="0" applyAlignment="0" applyProtection="0"/>
    <xf numFmtId="0" fontId="84" fillId="106" borderId="0" applyNumberFormat="0" applyBorder="0" applyAlignment="0" applyProtection="0"/>
    <xf numFmtId="165" fontId="43" fillId="97" borderId="0" applyNumberFormat="0" applyBorder="0" applyAlignment="0" applyProtection="0"/>
    <xf numFmtId="165" fontId="43" fillId="97" borderId="0" applyNumberFormat="0" applyBorder="0" applyAlignment="0" applyProtection="0"/>
    <xf numFmtId="0" fontId="84" fillId="106" borderId="0" applyNumberFormat="0" applyBorder="0" applyAlignment="0" applyProtection="0"/>
    <xf numFmtId="0" fontId="41" fillId="106" borderId="0" applyNumberFormat="0" applyBorder="0" applyAlignment="0" applyProtection="0"/>
    <xf numFmtId="165" fontId="43" fillId="100" borderId="0" applyNumberFormat="0" applyBorder="0" applyAlignment="0" applyProtection="0"/>
    <xf numFmtId="165" fontId="41" fillId="106" borderId="0" applyNumberFormat="0" applyBorder="0" applyAlignment="0" applyProtection="0"/>
    <xf numFmtId="0" fontId="41" fillId="106" borderId="0" applyNumberFormat="0" applyBorder="0" applyAlignment="0" applyProtection="0"/>
    <xf numFmtId="0" fontId="41" fillId="106" borderId="0" applyNumberFormat="0" applyBorder="0" applyAlignment="0" applyProtection="0"/>
    <xf numFmtId="165" fontId="43" fillId="97" borderId="0" applyNumberFormat="0" applyBorder="0" applyAlignment="0" applyProtection="0"/>
    <xf numFmtId="0" fontId="41" fillId="10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13" fillId="36" borderId="0" applyNumberFormat="0" applyBorder="0" applyAlignment="0" applyProtection="0"/>
    <xf numFmtId="165" fontId="43" fillId="97" borderId="0" applyNumberFormat="0" applyBorder="0" applyAlignment="0" applyProtection="0"/>
    <xf numFmtId="0" fontId="41" fillId="106" borderId="0" applyNumberFormat="0" applyBorder="0" applyAlignment="0" applyProtection="0"/>
    <xf numFmtId="0" fontId="41" fillId="10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8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3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8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6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41" fillId="10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85" fillId="9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43" fillId="95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165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85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8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41" fillId="9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8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6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6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6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6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7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9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0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1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7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9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103" borderId="2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115" borderId="2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4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9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81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33" applyNumberFormat="0" applyAlignment="0" applyProtection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2" fillId="0" borderId="31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4" fontId="76" fillId="42" borderId="32">
      <alignment horizontal="center" vertical="center" wrapText="1"/>
    </xf>
    <xf numFmtId="0" fontId="93" fillId="0" borderId="2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0" borderId="2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2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6" fillId="97" borderId="21" applyNumberFormat="0" applyAlignment="0" applyProtection="0"/>
    <xf numFmtId="10" fontId="81" fillId="58" borderId="27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87" borderId="1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2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1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1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10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8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00" fillId="0" borderId="0"/>
    <xf numFmtId="0" fontId="12" fillId="0" borderId="0"/>
    <xf numFmtId="0" fontId="10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0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1" fillId="100" borderId="2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85" borderId="1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103" borderId="2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>
      <alignment horizontal="right" vertical="center"/>
    </xf>
    <xf numFmtId="0" fontId="12" fillId="0" borderId="0"/>
    <xf numFmtId="0" fontId="12" fillId="0" borderId="0"/>
    <xf numFmtId="0" fontId="69" fillId="0" borderId="0">
      <alignment horizontal="right" vertical="center"/>
    </xf>
    <xf numFmtId="0" fontId="12" fillId="0" borderId="0"/>
    <xf numFmtId="0" fontId="12" fillId="0" borderId="0"/>
    <xf numFmtId="0" fontId="69" fillId="116" borderId="0">
      <alignment horizontal="left" vertical="top"/>
    </xf>
    <xf numFmtId="0" fontId="69" fillId="117" borderId="0">
      <alignment horizontal="right" vertical="center"/>
    </xf>
    <xf numFmtId="0" fontId="12" fillId="0" borderId="0"/>
    <xf numFmtId="0" fontId="12" fillId="0" borderId="0"/>
    <xf numFmtId="0" fontId="69" fillId="116" borderId="0">
      <alignment horizontal="right" vertical="top"/>
    </xf>
    <xf numFmtId="0" fontId="103" fillId="117" borderId="0">
      <alignment horizontal="left" vertical="top"/>
    </xf>
    <xf numFmtId="0" fontId="12" fillId="0" borderId="0"/>
    <xf numFmtId="0" fontId="12" fillId="0" borderId="0"/>
    <xf numFmtId="0" fontId="103" fillId="0" borderId="0">
      <alignment horizontal="right" vertical="top"/>
    </xf>
    <xf numFmtId="0" fontId="103" fillId="117" borderId="0">
      <alignment horizontal="right" vertical="top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69" fillId="0" borderId="0">
      <alignment horizontal="center" vertical="top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2" fillId="0" borderId="0"/>
    <xf numFmtId="0" fontId="12" fillId="0" borderId="0"/>
    <xf numFmtId="0" fontId="69" fillId="0" borderId="0">
      <alignment horizontal="right" vertical="top"/>
    </xf>
    <xf numFmtId="0" fontId="12" fillId="0" borderId="0"/>
    <xf numFmtId="0" fontId="12" fillId="0" borderId="0"/>
    <xf numFmtId="0" fontId="69" fillId="116" borderId="0">
      <alignment horizontal="center" vertical="top"/>
    </xf>
    <xf numFmtId="0" fontId="12" fillId="0" borderId="0"/>
    <xf numFmtId="0" fontId="12" fillId="0" borderId="0"/>
    <xf numFmtId="0" fontId="69" fillId="116" borderId="0">
      <alignment horizontal="left" vertical="top"/>
    </xf>
    <xf numFmtId="0" fontId="12" fillId="0" borderId="0"/>
    <xf numFmtId="0" fontId="12" fillId="0" borderId="0"/>
    <xf numFmtId="0" fontId="69" fillId="116" borderId="0">
      <alignment horizontal="right" vertical="top"/>
    </xf>
    <xf numFmtId="0" fontId="103" fillId="117" borderId="0">
      <alignment horizontal="left" vertical="top"/>
    </xf>
    <xf numFmtId="0" fontId="103" fillId="0" borderId="0">
      <alignment horizontal="left" vertical="center"/>
    </xf>
    <xf numFmtId="0" fontId="103" fillId="0" borderId="0">
      <alignment horizontal="left" vertical="top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103" fillId="117" borderId="0">
      <alignment horizontal="left" vertical="top"/>
    </xf>
    <xf numFmtId="0" fontId="103" fillId="117" borderId="0">
      <alignment horizontal="right" vertical="top"/>
    </xf>
    <xf numFmtId="0" fontId="104" fillId="0" borderId="0">
      <alignment horizontal="right" vertical="top"/>
    </xf>
    <xf numFmtId="0" fontId="105" fillId="0" borderId="0">
      <alignment horizontal="left" vertical="top"/>
    </xf>
    <xf numFmtId="0" fontId="12" fillId="0" borderId="0"/>
    <xf numFmtId="0" fontId="12" fillId="0" borderId="0"/>
    <xf numFmtId="0" fontId="105" fillId="0" borderId="0">
      <alignment horizontal="left" vertical="top"/>
    </xf>
    <xf numFmtId="0" fontId="104" fillId="0" borderId="0">
      <alignment horizontal="right" vertical="center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2" fillId="0" borderId="0"/>
    <xf numFmtId="0" fontId="12" fillId="0" borderId="0"/>
    <xf numFmtId="0" fontId="103" fillId="117" borderId="0">
      <alignment horizontal="left" vertical="top"/>
    </xf>
    <xf numFmtId="0" fontId="103" fillId="117" borderId="0">
      <alignment horizontal="left" vertical="center"/>
    </xf>
    <xf numFmtId="0" fontId="12" fillId="0" borderId="0"/>
    <xf numFmtId="0" fontId="12" fillId="0" borderId="0"/>
    <xf numFmtId="0" fontId="103" fillId="117" borderId="0">
      <alignment horizontal="right" vertical="top"/>
    </xf>
    <xf numFmtId="0" fontId="69" fillId="117" borderId="0">
      <alignment horizontal="center" vertical="center"/>
    </xf>
    <xf numFmtId="0" fontId="12" fillId="0" borderId="0"/>
    <xf numFmtId="0" fontId="12" fillId="0" borderId="0"/>
    <xf numFmtId="0" fontId="69" fillId="0" borderId="0">
      <alignment horizontal="left" vertical="top"/>
    </xf>
    <xf numFmtId="0" fontId="103" fillId="0" borderId="0">
      <alignment horizontal="left" vertical="top"/>
    </xf>
    <xf numFmtId="0" fontId="12" fillId="0" borderId="0"/>
    <xf numFmtId="0" fontId="12" fillId="0" borderId="0"/>
    <xf numFmtId="0" fontId="69" fillId="0" borderId="0">
      <alignment horizontal="right" vertical="top"/>
    </xf>
    <xf numFmtId="0" fontId="69" fillId="117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06" fillId="0" borderId="0" applyNumberFormat="0" applyFill="0" applyBorder="0" applyAlignment="0" applyProtection="0"/>
    <xf numFmtId="0" fontId="12" fillId="0" borderId="0"/>
    <xf numFmtId="0" fontId="12" fillId="0" borderId="0"/>
    <xf numFmtId="180" fontId="99" fillId="118" borderId="0" applyNumberFormat="0" applyFont="0" applyBorder="0" applyAlignment="0" applyProtection="0"/>
    <xf numFmtId="0" fontId="12" fillId="0" borderId="0"/>
    <xf numFmtId="0" fontId="12" fillId="0" borderId="0"/>
    <xf numFmtId="0" fontId="99" fillId="0" borderId="0" applyFill="0" applyBorder="0" applyProtection="0"/>
    <xf numFmtId="0" fontId="12" fillId="0" borderId="0"/>
    <xf numFmtId="0" fontId="12" fillId="0" borderId="0"/>
    <xf numFmtId="180" fontId="99" fillId="119" borderId="0" applyNumberFormat="0" applyFont="0" applyBorder="0" applyAlignment="0" applyProtection="0"/>
    <xf numFmtId="0" fontId="12" fillId="0" borderId="0"/>
    <xf numFmtId="0" fontId="12" fillId="0" borderId="0"/>
    <xf numFmtId="181" fontId="99" fillId="0" borderId="0" applyFill="0" applyBorder="0" applyAlignment="0" applyProtection="0"/>
    <xf numFmtId="0" fontId="12" fillId="0" borderId="0"/>
    <xf numFmtId="0" fontId="12" fillId="0" borderId="0"/>
    <xf numFmtId="0" fontId="107" fillId="0" borderId="0" applyNumberFormat="0" applyAlignment="0" applyProtection="0"/>
    <xf numFmtId="0" fontId="12" fillId="0" borderId="0"/>
    <xf numFmtId="0" fontId="12" fillId="0" borderId="0"/>
    <xf numFmtId="0" fontId="106" fillId="0" borderId="35" applyFill="0" applyProtection="0">
      <alignment horizontal="right" wrapText="1"/>
    </xf>
    <xf numFmtId="165" fontId="106" fillId="0" borderId="35" applyFill="0" applyProtection="0">
      <alignment horizontal="righ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0" applyFill="0" applyProtection="0">
      <alignment wrapText="1"/>
    </xf>
    <xf numFmtId="165" fontId="106" fillId="0" borderId="0" applyFill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08" fillId="0" borderId="36" applyNumberFormat="0" applyFill="0" applyAlignment="0" applyProtection="0"/>
    <xf numFmtId="0" fontId="12" fillId="0" borderId="0"/>
    <xf numFmtId="0" fontId="12" fillId="0" borderId="0"/>
    <xf numFmtId="0" fontId="109" fillId="0" borderId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37" applyNumberFormat="0" applyFill="0" applyAlignment="0" applyProtection="0"/>
    <xf numFmtId="165" fontId="108" fillId="0" borderId="3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 applyFill="0" applyBorder="0" applyProtection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3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0" borderId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9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0" fillId="10" borderId="15" applyNumberFormat="0" applyAlignment="0" applyProtection="0"/>
    <xf numFmtId="0" fontId="31" fillId="11" borderId="16" applyNumberFormat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3" fillId="0" borderId="17" applyNumberFormat="0" applyFill="0" applyAlignment="0" applyProtection="0"/>
    <xf numFmtId="0" fontId="34" fillId="12" borderId="18" applyNumberFormat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3" fillId="0" borderId="0"/>
    <xf numFmtId="0" fontId="13" fillId="0" borderId="0"/>
    <xf numFmtId="0" fontId="100" fillId="0" borderId="0"/>
    <xf numFmtId="0" fontId="13" fillId="0" borderId="0"/>
    <xf numFmtId="0" fontId="13" fillId="0" borderId="0"/>
    <xf numFmtId="0" fontId="32" fillId="11" borderId="15" applyNumberFormat="0" applyAlignment="0" applyProtection="0"/>
    <xf numFmtId="9" fontId="13" fillId="0" borderId="0" applyFont="0" applyFill="0" applyBorder="0" applyAlignment="0" applyProtection="0"/>
    <xf numFmtId="0" fontId="37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3" borderId="19" applyNumberFormat="0" applyFont="0" applyAlignment="0" applyProtection="0"/>
    <xf numFmtId="0" fontId="12" fillId="89" borderId="19" applyNumberFormat="0" applyFont="0" applyAlignment="0" applyProtection="0"/>
    <xf numFmtId="0" fontId="13" fillId="13" borderId="19" applyNumberFormat="0" applyFont="0" applyAlignment="0" applyProtection="0"/>
    <xf numFmtId="0" fontId="28" fillId="8" borderId="0" applyNumberFormat="0" applyBorder="0" applyAlignment="0" applyProtection="0"/>
    <xf numFmtId="43" fontId="13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 indent="2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right" vertical="center"/>
    </xf>
    <xf numFmtId="0" fontId="1" fillId="0" borderId="9" xfId="0" applyFont="1" applyBorder="1"/>
    <xf numFmtId="9" fontId="15" fillId="0" borderId="0" xfId="9" applyFont="1" applyBorder="1"/>
    <xf numFmtId="0" fontId="15" fillId="0" borderId="0" xfId="0" applyFont="1" applyFill="1" applyBorder="1"/>
    <xf numFmtId="3" fontId="15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9" fontId="14" fillId="0" borderId="0" xfId="9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3" fontId="18" fillId="5" borderId="0" xfId="0" applyNumberFormat="1" applyFont="1" applyFill="1" applyBorder="1" applyAlignment="1">
      <alignment horizontal="right" vertical="center" wrapText="1"/>
    </xf>
    <xf numFmtId="9" fontId="18" fillId="5" borderId="0" xfId="9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right" vertical="center" wrapText="1"/>
    </xf>
    <xf numFmtId="9" fontId="14" fillId="5" borderId="0" xfId="9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7" fillId="5" borderId="0" xfId="0" applyFont="1" applyFill="1" applyBorder="1" applyAlignment="1">
      <alignment horizontal="left" vertical="center" indent="2"/>
    </xf>
    <xf numFmtId="3" fontId="18" fillId="0" borderId="0" xfId="0" applyNumberFormat="1" applyFont="1" applyFill="1" applyBorder="1" applyAlignment="1">
      <alignment horizontal="right" vertical="center" wrapText="1"/>
    </xf>
    <xf numFmtId="3" fontId="14" fillId="6" borderId="0" xfId="0" applyNumberFormat="1" applyFont="1" applyFill="1" applyBorder="1" applyAlignment="1">
      <alignment horizontal="right" vertical="center" wrapText="1"/>
    </xf>
    <xf numFmtId="3" fontId="14" fillId="0" borderId="0" xfId="0" quotePrefix="1" applyNumberFormat="1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/>
    <xf numFmtId="0" fontId="14" fillId="6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14" fillId="5" borderId="0" xfId="0" applyFont="1" applyFill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" fontId="14" fillId="5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 wrapText="1" indent="1"/>
    </xf>
    <xf numFmtId="3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9" fontId="14" fillId="0" borderId="0" xfId="9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4" fontId="15" fillId="0" borderId="0" xfId="44736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/>
    <xf numFmtId="0" fontId="113" fillId="0" borderId="0" xfId="0" applyFont="1" applyBorder="1" applyAlignment="1">
      <alignment horizontal="left" vertical="center" indent="2"/>
    </xf>
    <xf numFmtId="3" fontId="114" fillId="0" borderId="0" xfId="0" applyNumberFormat="1" applyFont="1" applyBorder="1" applyAlignment="1">
      <alignment horizontal="right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Border="1"/>
    <xf numFmtId="0" fontId="115" fillId="0" borderId="0" xfId="0" applyFont="1" applyBorder="1" applyAlignment="1">
      <alignment horizontal="left" vertical="center" indent="2"/>
    </xf>
    <xf numFmtId="3" fontId="116" fillId="0" borderId="0" xfId="0" applyNumberFormat="1" applyFont="1" applyBorder="1" applyAlignment="1">
      <alignment horizontal="right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Border="1"/>
    <xf numFmtId="0" fontId="115" fillId="0" borderId="0" xfId="0" applyFont="1" applyFill="1" applyBorder="1" applyAlignment="1">
      <alignment horizontal="left" vertical="center" indent="2"/>
    </xf>
    <xf numFmtId="0" fontId="115" fillId="5" borderId="0" xfId="0" applyFont="1" applyFill="1" applyBorder="1" applyAlignment="1">
      <alignment horizontal="left" vertical="center" indent="2"/>
    </xf>
    <xf numFmtId="3" fontId="116" fillId="5" borderId="0" xfId="0" applyNumberFormat="1" applyFont="1" applyFill="1" applyBorder="1" applyAlignment="1">
      <alignment horizontal="right" vertical="center" wrapText="1"/>
    </xf>
    <xf numFmtId="3" fontId="115" fillId="5" borderId="0" xfId="0" applyNumberFormat="1" applyFont="1" applyFill="1" applyBorder="1" applyAlignment="1">
      <alignment horizontal="right" vertical="center" wrapText="1"/>
    </xf>
    <xf numFmtId="9" fontId="115" fillId="5" borderId="0" xfId="9" applyFont="1" applyFill="1" applyBorder="1" applyAlignment="1">
      <alignment horizontal="right" vertical="center" wrapText="1"/>
    </xf>
    <xf numFmtId="0" fontId="113" fillId="5" borderId="0" xfId="0" applyFont="1" applyFill="1" applyBorder="1" applyAlignment="1">
      <alignment horizontal="left" vertical="center" indent="2"/>
    </xf>
    <xf numFmtId="0" fontId="115" fillId="0" borderId="0" xfId="0" applyFont="1" applyFill="1" applyBorder="1" applyAlignment="1">
      <alignment horizontal="center" vertical="center" wrapText="1"/>
    </xf>
    <xf numFmtId="0" fontId="113" fillId="0" borderId="0" xfId="0" applyFont="1" applyBorder="1"/>
    <xf numFmtId="0" fontId="115" fillId="0" borderId="0" xfId="0" applyFont="1" applyBorder="1"/>
    <xf numFmtId="9" fontId="22" fillId="6" borderId="0" xfId="9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center"/>
    </xf>
    <xf numFmtId="0" fontId="20" fillId="0" borderId="0" xfId="0" applyFont="1" applyBorder="1"/>
    <xf numFmtId="0" fontId="22" fillId="5" borderId="0" xfId="0" applyFont="1" applyFill="1" applyBorder="1" applyAlignment="1">
      <alignment vertical="center"/>
    </xf>
    <xf numFmtId="3" fontId="22" fillId="5" borderId="0" xfId="0" applyNumberFormat="1" applyFont="1" applyFill="1" applyBorder="1" applyAlignment="1">
      <alignment horizontal="right" vertical="center" wrapText="1"/>
    </xf>
    <xf numFmtId="0" fontId="117" fillId="0" borderId="0" xfId="0" applyFont="1" applyFill="1" applyBorder="1" applyAlignment="1">
      <alignment horizontal="center" vertical="center" wrapText="1"/>
    </xf>
    <xf numFmtId="9" fontId="22" fillId="5" borderId="0" xfId="9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/>
    </xf>
    <xf numFmtId="0" fontId="118" fillId="0" borderId="0" xfId="0" applyFont="1" applyBorder="1"/>
    <xf numFmtId="164" fontId="21" fillId="3" borderId="0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20" fillId="5" borderId="0" xfId="0" applyFont="1" applyFill="1" applyBorder="1" applyAlignment="1">
      <alignment vertical="center"/>
    </xf>
    <xf numFmtId="9" fontId="20" fillId="5" borderId="0" xfId="9" applyFont="1" applyFill="1" applyBorder="1" applyAlignment="1">
      <alignment horizontal="right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0" borderId="0" xfId="2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164" fontId="21" fillId="3" borderId="0" xfId="2" applyNumberFormat="1" applyFont="1" applyFill="1" applyBorder="1" applyAlignment="1">
      <alignment vertical="center" wrapText="1"/>
    </xf>
    <xf numFmtId="164" fontId="21" fillId="3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0" borderId="0" xfId="0" applyFont="1"/>
    <xf numFmtId="164" fontId="121" fillId="3" borderId="0" xfId="2" applyNumberFormat="1" applyFont="1" applyFill="1" applyBorder="1" applyAlignment="1">
      <alignment horizontal="center" vertical="center" wrapText="1"/>
    </xf>
    <xf numFmtId="0" fontId="122" fillId="120" borderId="0" xfId="0" applyFont="1" applyFill="1" applyBorder="1" applyAlignment="1">
      <alignment vertical="center" wrapText="1"/>
    </xf>
    <xf numFmtId="3" fontId="122" fillId="120" borderId="0" xfId="0" applyNumberFormat="1" applyFont="1" applyFill="1" applyBorder="1" applyAlignment="1">
      <alignment horizontal="right" vertical="center" wrapText="1"/>
    </xf>
    <xf numFmtId="0" fontId="123" fillId="0" borderId="0" xfId="0" applyFont="1"/>
    <xf numFmtId="0" fontId="124" fillId="120" borderId="0" xfId="0" applyFont="1" applyFill="1" applyBorder="1" applyAlignment="1">
      <alignment vertical="center" wrapText="1"/>
    </xf>
    <xf numFmtId="3" fontId="124" fillId="120" borderId="0" xfId="0" applyNumberFormat="1" applyFont="1" applyFill="1" applyBorder="1" applyAlignment="1">
      <alignment horizontal="right" vertical="center" wrapText="1"/>
    </xf>
    <xf numFmtId="3" fontId="124" fillId="120" borderId="0" xfId="0" applyNumberFormat="1" applyFont="1" applyFill="1" applyBorder="1" applyAlignment="1">
      <alignment horizontal="right" vertical="top" wrapText="1"/>
    </xf>
    <xf numFmtId="3" fontId="122" fillId="120" borderId="0" xfId="0" applyNumberFormat="1" applyFont="1" applyFill="1" applyBorder="1" applyAlignment="1">
      <alignment horizontal="right" vertical="top" wrapText="1"/>
    </xf>
    <xf numFmtId="9" fontId="124" fillId="120" borderId="0" xfId="9" applyFont="1" applyFill="1" applyBorder="1" applyAlignment="1">
      <alignment horizontal="right" vertical="center" wrapText="1"/>
    </xf>
    <xf numFmtId="0" fontId="125" fillId="120" borderId="0" xfId="0" applyFont="1" applyFill="1" applyBorder="1" applyAlignment="1">
      <alignment vertical="center"/>
    </xf>
    <xf numFmtId="0" fontId="122" fillId="120" borderId="0" xfId="0" applyFont="1" applyFill="1" applyBorder="1"/>
    <xf numFmtId="3" fontId="122" fillId="120" borderId="0" xfId="0" applyNumberFormat="1" applyFont="1" applyFill="1" applyBorder="1"/>
    <xf numFmtId="0" fontId="125" fillId="120" borderId="0" xfId="0" applyFont="1" applyFill="1" applyBorder="1"/>
    <xf numFmtId="3" fontId="125" fillId="120" borderId="0" xfId="0" applyNumberFormat="1" applyFont="1" applyFill="1" applyBorder="1"/>
    <xf numFmtId="164" fontId="121" fillId="3" borderId="0" xfId="2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44737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2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3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4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5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6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7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8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9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700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701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2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3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4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5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6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7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8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9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6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10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11"/>
    <cellStyle name="Dziesiętny 2 14" xfId="44712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3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llowed Hyperlink_CF_Grupa 29-11-20021" xfId="15328"/>
    <cellStyle name="Footer SBILogo1" xfId="15329"/>
    <cellStyle name="Footer SBILogo1 2" xfId="15330"/>
    <cellStyle name="Footer SBILogo1 2 2" xfId="15331"/>
    <cellStyle name="Footer SBILogo1 3" xfId="15332"/>
    <cellStyle name="Footer SBILogo1 3 2" xfId="15333"/>
    <cellStyle name="Footer SBILogo1 4" xfId="15334"/>
    <cellStyle name="Footer SBILogo1 4 2" xfId="15335"/>
    <cellStyle name="Footer SBILogo1 5" xfId="15336"/>
    <cellStyle name="Footer SBILogo2" xfId="15337"/>
    <cellStyle name="Footer SBILogo2 2" xfId="15338"/>
    <cellStyle name="Footer SBILogo2 2 2" xfId="15339"/>
    <cellStyle name="Footer SBILogo2 3" xfId="15340"/>
    <cellStyle name="Footer SBILogo2 3 2" xfId="15341"/>
    <cellStyle name="Footer SBILogo2 4" xfId="15342"/>
    <cellStyle name="Footer SBILogo2 4 2" xfId="15343"/>
    <cellStyle name="Footer SBILogo2 5" xfId="15344"/>
    <cellStyle name="Footnote" xfId="15345"/>
    <cellStyle name="Footnote 2" xfId="15346"/>
    <cellStyle name="Footnote 2 2" xfId="15347"/>
    <cellStyle name="Footnote 3" xfId="15348"/>
    <cellStyle name="Footnote 3 2" xfId="15349"/>
    <cellStyle name="Footnote 4" xfId="15350"/>
    <cellStyle name="Footnote 4 2" xfId="15351"/>
    <cellStyle name="Footnote 5" xfId="15352"/>
    <cellStyle name="Footnote Reference" xfId="15353"/>
    <cellStyle name="Footnote Reference 2" xfId="15354"/>
    <cellStyle name="Footnote Reference 2 2" xfId="15355"/>
    <cellStyle name="Footnote Reference 3" xfId="15356"/>
    <cellStyle name="Footnote Reference 3 2" xfId="15357"/>
    <cellStyle name="Footnote Reference 4" xfId="15358"/>
    <cellStyle name="Footnote Reference 4 2" xfId="15359"/>
    <cellStyle name="Footnote Reference 5" xfId="15360"/>
    <cellStyle name="Footnote_aaa" xfId="15361"/>
    <cellStyle name="Formula" xfId="15362"/>
    <cellStyle name="Formula 2" xfId="15363"/>
    <cellStyle name="Formula 2 2" xfId="15364"/>
    <cellStyle name="Formula 2 2 2" xfId="15365"/>
    <cellStyle name="Formula 2 2 2 2" xfId="15366"/>
    <cellStyle name="Formula 2 2 3" xfId="15367"/>
    <cellStyle name="Formula 2 3" xfId="15368"/>
    <cellStyle name="Formula 2 3 2" xfId="15369"/>
    <cellStyle name="Formula 2 4" xfId="15370"/>
    <cellStyle name="Formula 3" xfId="15371"/>
    <cellStyle name="Formula 3 2" xfId="15372"/>
    <cellStyle name="Formula 3 2 2" xfId="15373"/>
    <cellStyle name="Formula 3 2 2 2" xfId="15374"/>
    <cellStyle name="Formula 3 2 3" xfId="15375"/>
    <cellStyle name="Formula 3 3" xfId="15376"/>
    <cellStyle name="Formula 3 3 2" xfId="15377"/>
    <cellStyle name="Formula 3 4" xfId="15378"/>
    <cellStyle name="Formula 4" xfId="15379"/>
    <cellStyle name="Formula 4 2" xfId="15380"/>
    <cellStyle name="Formula 4 2 2" xfId="15381"/>
    <cellStyle name="Formula 4 2 2 2" xfId="15382"/>
    <cellStyle name="Formula 4 2 3" xfId="15383"/>
    <cellStyle name="Formula 4 3" xfId="15384"/>
    <cellStyle name="Formula 4 3 2" xfId="15385"/>
    <cellStyle name="Formula 4 4" xfId="15386"/>
    <cellStyle name="Formula 5" xfId="15387"/>
    <cellStyle name="Formula 5 2" xfId="15388"/>
    <cellStyle name="Formula 5 2 2" xfId="15389"/>
    <cellStyle name="Formula 5 3" xfId="15390"/>
    <cellStyle name="Formula 6" xfId="15391"/>
    <cellStyle name="Formula 6 2" xfId="15392"/>
    <cellStyle name="Formula 7" xfId="15393"/>
    <cellStyle name="Formula 7 2" xfId="15394"/>
    <cellStyle name="Formula 7 2 2" xfId="15395"/>
    <cellStyle name="Formula 7 3" xfId="15396"/>
    <cellStyle name="Formula 8" xfId="15397"/>
    <cellStyle name="from Input Sheet" xfId="15398"/>
    <cellStyle name="from Input Sheet 2" xfId="15399"/>
    <cellStyle name="From Project Models" xfId="15400"/>
    <cellStyle name="From Project Models 2" xfId="15401"/>
    <cellStyle name="From Project Models 2 2" xfId="15402"/>
    <cellStyle name="From Project Models 2 2 2" xfId="15403"/>
    <cellStyle name="From Project Models 2 2 2 2" xfId="15404"/>
    <cellStyle name="From Project Models 2 2 3" xfId="15405"/>
    <cellStyle name="From Project Models 2 3" xfId="15406"/>
    <cellStyle name="From Project Models 2 3 2" xfId="15407"/>
    <cellStyle name="From Project Models 2 4" xfId="15408"/>
    <cellStyle name="From Project Models 3" xfId="15409"/>
    <cellStyle name="From Project Models 3 2" xfId="15410"/>
    <cellStyle name="From Project Models 3 2 2" xfId="15411"/>
    <cellStyle name="From Project Models 3 2 2 2" xfId="15412"/>
    <cellStyle name="From Project Models 3 2 3" xfId="15413"/>
    <cellStyle name="From Project Models 3 3" xfId="15414"/>
    <cellStyle name="From Project Models 3 3 2" xfId="15415"/>
    <cellStyle name="From Project Models 3 4" xfId="15416"/>
    <cellStyle name="From Project Models 4" xfId="15417"/>
    <cellStyle name="From Project Models 4 2" xfId="15418"/>
    <cellStyle name="From Project Models 4 2 2" xfId="15419"/>
    <cellStyle name="From Project Models 4 2 2 2" xfId="15420"/>
    <cellStyle name="From Project Models 4 2 3" xfId="15421"/>
    <cellStyle name="From Project Models 4 3" xfId="15422"/>
    <cellStyle name="From Project Models 4 3 2" xfId="15423"/>
    <cellStyle name="From Project Models 4 4" xfId="15424"/>
    <cellStyle name="From Project Models 5" xfId="15425"/>
    <cellStyle name="From Project Models 5 2" xfId="15426"/>
    <cellStyle name="From Project Models 5 2 2" xfId="15427"/>
    <cellStyle name="From Project Models 5 3" xfId="15428"/>
    <cellStyle name="From Project Models 6" xfId="15429"/>
    <cellStyle name="From Project Models 6 2" xfId="15430"/>
    <cellStyle name="From Project Models 7" xfId="15431"/>
    <cellStyle name="From Project Models 7 2" xfId="15432"/>
    <cellStyle name="From Project Models 7 2 2" xfId="15433"/>
    <cellStyle name="From Project Models 7 3" xfId="15434"/>
    <cellStyle name="From Project Models 8" xfId="15435"/>
    <cellStyle name="From Project Models_KF GT" xfId="15436"/>
    <cellStyle name="Fulldate" xfId="15437"/>
    <cellStyle name="Fulldate 2" xfId="15438"/>
    <cellStyle name="Good" xfId="242"/>
    <cellStyle name="Good 2" xfId="15440"/>
    <cellStyle name="Good 2 2" xfId="15441"/>
    <cellStyle name="Good 2 2 2" xfId="15442"/>
    <cellStyle name="Good 2 3" xfId="15443"/>
    <cellStyle name="Good 2 3 2" xfId="15444"/>
    <cellStyle name="Good 2 4" xfId="15445"/>
    <cellStyle name="Good 2 4 2" xfId="15446"/>
    <cellStyle name="Good 2 5" xfId="15447"/>
    <cellStyle name="Good 3" xfId="15448"/>
    <cellStyle name="Good 3 2" xfId="15449"/>
    <cellStyle name="Good 3 2 2" xfId="15450"/>
    <cellStyle name="Good 3 3" xfId="15451"/>
    <cellStyle name="Good 3 3 2" xfId="15452"/>
    <cellStyle name="Good 3 4" xfId="15453"/>
    <cellStyle name="Good 3 4 2" xfId="15454"/>
    <cellStyle name="Good 3 5" xfId="15455"/>
    <cellStyle name="Good 4" xfId="15456"/>
    <cellStyle name="Good 4 2" xfId="15457"/>
    <cellStyle name="Good 4 2 2" xfId="15458"/>
    <cellStyle name="Good 4 3" xfId="15459"/>
    <cellStyle name="Good 4 3 2" xfId="15460"/>
    <cellStyle name="Good 4 4" xfId="15461"/>
    <cellStyle name="Good 5" xfId="15462"/>
    <cellStyle name="Good 5 2" xfId="15463"/>
    <cellStyle name="Good 6" xfId="15464"/>
    <cellStyle name="Good 6 2" xfId="15465"/>
    <cellStyle name="Good 7" xfId="15466"/>
    <cellStyle name="Good 8" xfId="15467"/>
    <cellStyle name="Good 9" xfId="15439"/>
    <cellStyle name="GREG" xfId="15468"/>
    <cellStyle name="GREG 2" xfId="15469"/>
    <cellStyle name="Grey" xfId="243"/>
    <cellStyle name="Grey 2" xfId="15471"/>
    <cellStyle name="Grey 3" xfId="15472"/>
    <cellStyle name="Grey 4" xfId="15470"/>
    <cellStyle name="GROS" xfId="15473"/>
    <cellStyle name="GROS 2" xfId="15474"/>
    <cellStyle name="H 2" xfId="15475"/>
    <cellStyle name="H 2 2" xfId="15476"/>
    <cellStyle name="H 2 2 2" xfId="15477"/>
    <cellStyle name="H 2 3" xfId="15478"/>
    <cellStyle name="H 2 3 2" xfId="15479"/>
    <cellStyle name="H 2 4" xfId="15480"/>
    <cellStyle name="H 2 4 2" xfId="15481"/>
    <cellStyle name="H 2 5" xfId="15482"/>
    <cellStyle name="hard no." xfId="15483"/>
    <cellStyle name="hard no. 2" xfId="15484"/>
    <cellStyle name="hard no. 2 2" xfId="15485"/>
    <cellStyle name="hard no. 2 2 2" xfId="15486"/>
    <cellStyle name="hard no. 2 2 2 2" xfId="15487"/>
    <cellStyle name="hard no. 2 2 3" xfId="15488"/>
    <cellStyle name="hard no. 2 3" xfId="15489"/>
    <cellStyle name="hard no. 2 3 2" xfId="15490"/>
    <cellStyle name="hard no. 2 4" xfId="15491"/>
    <cellStyle name="hard no. 3" xfId="15492"/>
    <cellStyle name="hard no. 3 2" xfId="15493"/>
    <cellStyle name="hard no. 3 2 2" xfId="15494"/>
    <cellStyle name="hard no. 3 2 2 2" xfId="15495"/>
    <cellStyle name="hard no. 3 2 3" xfId="15496"/>
    <cellStyle name="hard no. 3 3" xfId="15497"/>
    <cellStyle name="hard no. 3 3 2" xfId="15498"/>
    <cellStyle name="hard no. 3 4" xfId="15499"/>
    <cellStyle name="hard no. 4" xfId="15500"/>
    <cellStyle name="hard no. 4 2" xfId="15501"/>
    <cellStyle name="hard no. 4 2 2" xfId="15502"/>
    <cellStyle name="hard no. 4 2 2 2" xfId="15503"/>
    <cellStyle name="hard no. 4 2 3" xfId="15504"/>
    <cellStyle name="hard no. 4 3" xfId="15505"/>
    <cellStyle name="hard no. 4 3 2" xfId="15506"/>
    <cellStyle name="hard no. 4 4" xfId="15507"/>
    <cellStyle name="hard no. 5" xfId="15508"/>
    <cellStyle name="hard no. 5 2" xfId="15509"/>
    <cellStyle name="hard no. 5 2 2" xfId="15510"/>
    <cellStyle name="hard no. 5 3" xfId="15511"/>
    <cellStyle name="hard no. 6" xfId="15512"/>
    <cellStyle name="hard no. 6 2" xfId="15513"/>
    <cellStyle name="hard no. 7" xfId="15514"/>
    <cellStyle name="hard no. 7 2" xfId="15515"/>
    <cellStyle name="hard no. 7 2 2" xfId="15516"/>
    <cellStyle name="hard no. 7 3" xfId="15517"/>
    <cellStyle name="hard no. 8" xfId="15518"/>
    <cellStyle name="hard no._KF GT" xfId="15519"/>
    <cellStyle name="Header" xfId="15520"/>
    <cellStyle name="Header 2" xfId="15521"/>
    <cellStyle name="Header 2 2" xfId="15522"/>
    <cellStyle name="HEADER 3" xfId="15523"/>
    <cellStyle name="HEADER 3 2" xfId="15524"/>
    <cellStyle name="HEADER 4" xfId="15525"/>
    <cellStyle name="HEADER 4 2" xfId="15526"/>
    <cellStyle name="Header 5" xfId="15527"/>
    <cellStyle name="Header 5 2" xfId="15528"/>
    <cellStyle name="Header 6" xfId="15529"/>
    <cellStyle name="Header 6 2" xfId="15530"/>
    <cellStyle name="Header 7" xfId="15531"/>
    <cellStyle name="Header 7 2" xfId="15532"/>
    <cellStyle name="Header 8" xfId="15533"/>
    <cellStyle name="Header Draft Stamp" xfId="15534"/>
    <cellStyle name="Header Draft Stamp 2" xfId="15535"/>
    <cellStyle name="Header Draft Stamp 2 2" xfId="15536"/>
    <cellStyle name="Header Draft Stamp 3" xfId="15537"/>
    <cellStyle name="Header Draft Stamp 3 2" xfId="15538"/>
    <cellStyle name="Header Draft Stamp 4" xfId="15539"/>
    <cellStyle name="Header Draft Stamp 4 2" xfId="15540"/>
    <cellStyle name="Header Draft Stamp 5" xfId="15541"/>
    <cellStyle name="Header_aaa" xfId="15542"/>
    <cellStyle name="Header1" xfId="15543"/>
    <cellStyle name="Header1 2" xfId="15544"/>
    <cellStyle name="Header1 2 2" xfId="15545"/>
    <cellStyle name="Header1 3" xfId="15546"/>
    <cellStyle name="Header1 3 2" xfId="15547"/>
    <cellStyle name="Header1 4" xfId="15548"/>
    <cellStyle name="Header1 4 2" xfId="15549"/>
    <cellStyle name="Header1 5" xfId="15550"/>
    <cellStyle name="Header1 5 2" xfId="15551"/>
    <cellStyle name="Header1 6" xfId="15552"/>
    <cellStyle name="Header1 7" xfId="15553"/>
    <cellStyle name="Header2" xfId="15554"/>
    <cellStyle name="Header2 2" xfId="15555"/>
    <cellStyle name="Header2 2 2" xfId="15556"/>
    <cellStyle name="Header2 3" xfId="15557"/>
    <cellStyle name="Header2 3 2" xfId="15558"/>
    <cellStyle name="Header2 4" xfId="15559"/>
    <cellStyle name="Header2 4 2" xfId="15560"/>
    <cellStyle name="Header2 5" xfId="15561"/>
    <cellStyle name="Header2 5 2" xfId="15562"/>
    <cellStyle name="Header2 6" xfId="15563"/>
    <cellStyle name="Header2 7" xfId="15564"/>
    <cellStyle name="header3" xfId="15565"/>
    <cellStyle name="header3 2" xfId="15566"/>
    <cellStyle name="header3 2 2" xfId="15567"/>
    <cellStyle name="header3 2 2 2" xfId="15568"/>
    <cellStyle name="header3 2 3" xfId="15569"/>
    <cellStyle name="header3 2 3 2" xfId="15570"/>
    <cellStyle name="header3 2 4" xfId="15571"/>
    <cellStyle name="header3 3" xfId="15572"/>
    <cellStyle name="header3 3 2" xfId="15573"/>
    <cellStyle name="header3 4" xfId="15574"/>
    <cellStyle name="header3 4 2" xfId="15575"/>
    <cellStyle name="header3 5" xfId="15576"/>
    <cellStyle name="header3 5 2" xfId="15577"/>
    <cellStyle name="header3 6" xfId="15578"/>
    <cellStyle name="header3 6 2" xfId="15579"/>
    <cellStyle name="header3 6 2 2" xfId="15580"/>
    <cellStyle name="header3 6 3" xfId="15581"/>
    <cellStyle name="header3 7" xfId="15582"/>
    <cellStyle name="header3_KF GT" xfId="15583"/>
    <cellStyle name="Heading" xfId="15584"/>
    <cellStyle name="Heading 1" xfId="244"/>
    <cellStyle name="Heading 1 10" xfId="15585"/>
    <cellStyle name="Heading 1 2" xfId="15586"/>
    <cellStyle name="Heading 1 2 2" xfId="15587"/>
    <cellStyle name="Heading 1 2 2 2" xfId="15588"/>
    <cellStyle name="Heading 1 2 3" xfId="15589"/>
    <cellStyle name="Heading 1 2 3 2" xfId="15590"/>
    <cellStyle name="Heading 1 2 4" xfId="15591"/>
    <cellStyle name="Heading 1 2 4 2" xfId="15592"/>
    <cellStyle name="Heading 1 2 5" xfId="15593"/>
    <cellStyle name="Heading 1 3" xfId="15594"/>
    <cellStyle name="Heading 1 3 2" xfId="15595"/>
    <cellStyle name="Heading 1 3 2 2" xfId="15596"/>
    <cellStyle name="Heading 1 3 3" xfId="15597"/>
    <cellStyle name="Heading 1 3 3 2" xfId="15598"/>
    <cellStyle name="Heading 1 3 4" xfId="15599"/>
    <cellStyle name="Heading 1 3 4 2" xfId="15600"/>
    <cellStyle name="Heading 1 3 5" xfId="15601"/>
    <cellStyle name="Heading 1 4" xfId="15602"/>
    <cellStyle name="Heading 1 4 2" xfId="15603"/>
    <cellStyle name="Heading 1 4 2 2" xfId="15604"/>
    <cellStyle name="Heading 1 4 3" xfId="15605"/>
    <cellStyle name="Heading 1 4 3 2" xfId="15606"/>
    <cellStyle name="Heading 1 4 4" xfId="15607"/>
    <cellStyle name="Heading 1 5" xfId="15608"/>
    <cellStyle name="Heading 1 5 2" xfId="15609"/>
    <cellStyle name="Heading 1 6" xfId="15610"/>
    <cellStyle name="Heading 1 6 2" xfId="15611"/>
    <cellStyle name="Heading 1 7" xfId="15612"/>
    <cellStyle name="Heading 1 7 2" xfId="15613"/>
    <cellStyle name="Heading 1 8" xfId="15614"/>
    <cellStyle name="Heading 1 9" xfId="15615"/>
    <cellStyle name="Heading 1 Above" xfId="15616"/>
    <cellStyle name="Heading 1 Above 2" xfId="15617"/>
    <cellStyle name="Heading 1 Above 2 2" xfId="15618"/>
    <cellStyle name="Heading 1 Above 3" xfId="15619"/>
    <cellStyle name="Heading 1 Above 3 2" xfId="15620"/>
    <cellStyle name="Heading 1 Above 4" xfId="15621"/>
    <cellStyle name="Heading 1 Above 4 2" xfId="15622"/>
    <cellStyle name="Heading 1 Above 5" xfId="15623"/>
    <cellStyle name="Heading 1_aaa" xfId="15624"/>
    <cellStyle name="Heading 1+" xfId="15625"/>
    <cellStyle name="Heading 1+ 2" xfId="15626"/>
    <cellStyle name="Heading 1+ 2 2" xfId="15627"/>
    <cellStyle name="Heading 1+ 3" xfId="15628"/>
    <cellStyle name="Heading 1+ 3 2" xfId="15629"/>
    <cellStyle name="Heading 1+ 4" xfId="15630"/>
    <cellStyle name="Heading 1+ 4 2" xfId="15631"/>
    <cellStyle name="Heading 1+ 5" xfId="15632"/>
    <cellStyle name="Heading 10" xfId="15633"/>
    <cellStyle name="Heading 10 2" xfId="15634"/>
    <cellStyle name="Heading 10 2 2" xfId="15635"/>
    <cellStyle name="Heading 10 3" xfId="15636"/>
    <cellStyle name="Heading 10 3 2" xfId="15637"/>
    <cellStyle name="Heading 10 4" xfId="15638"/>
    <cellStyle name="Heading 11" xfId="15639"/>
    <cellStyle name="Heading 11 2" xfId="15640"/>
    <cellStyle name="Heading 11 2 2" xfId="15641"/>
    <cellStyle name="Heading 11 3" xfId="15642"/>
    <cellStyle name="Heading 11 3 2" xfId="15643"/>
    <cellStyle name="Heading 11 4" xfId="15644"/>
    <cellStyle name="Heading 12" xfId="15645"/>
    <cellStyle name="Heading 12 2" xfId="15646"/>
    <cellStyle name="Heading 12 2 2" xfId="15647"/>
    <cellStyle name="Heading 12 3" xfId="15648"/>
    <cellStyle name="Heading 12 3 2" xfId="15649"/>
    <cellStyle name="Heading 12 4" xfId="15650"/>
    <cellStyle name="Heading 13" xfId="15651"/>
    <cellStyle name="Heading 13 2" xfId="15652"/>
    <cellStyle name="Heading 13 2 2" xfId="15653"/>
    <cellStyle name="Heading 13 3" xfId="15654"/>
    <cellStyle name="Heading 13 3 2" xfId="15655"/>
    <cellStyle name="Heading 13 4" xfId="15656"/>
    <cellStyle name="Heading 14" xfId="15657"/>
    <cellStyle name="Heading 14 2" xfId="15658"/>
    <cellStyle name="Heading 14 2 2" xfId="15659"/>
    <cellStyle name="Heading 14 3" xfId="15660"/>
    <cellStyle name="Heading 14 3 2" xfId="15661"/>
    <cellStyle name="Heading 14 4" xfId="15662"/>
    <cellStyle name="Heading 15" xfId="15663"/>
    <cellStyle name="Heading 15 2" xfId="15664"/>
    <cellStyle name="Heading 15 2 2" xfId="15665"/>
    <cellStyle name="Heading 15 3" xfId="15666"/>
    <cellStyle name="Heading 15 3 2" xfId="15667"/>
    <cellStyle name="Heading 15 4" xfId="15668"/>
    <cellStyle name="Heading 16" xfId="15669"/>
    <cellStyle name="Heading 16 2" xfId="15670"/>
    <cellStyle name="Heading 17" xfId="15671"/>
    <cellStyle name="Heading 17 2" xfId="15672"/>
    <cellStyle name="Heading 18" xfId="15673"/>
    <cellStyle name="Heading 18 2" xfId="15674"/>
    <cellStyle name="Heading 19" xfId="15675"/>
    <cellStyle name="Heading 19 2" xfId="15676"/>
    <cellStyle name="Heading 2" xfId="245"/>
    <cellStyle name="Heading 2 10" xfId="15677"/>
    <cellStyle name="Heading 2 2" xfId="15678"/>
    <cellStyle name="Heading 2 2 2" xfId="15679"/>
    <cellStyle name="Heading 2 2 2 2" xfId="15680"/>
    <cellStyle name="Heading 2 2 3" xfId="15681"/>
    <cellStyle name="Heading 2 2 3 2" xfId="15682"/>
    <cellStyle name="Heading 2 2 4" xfId="15683"/>
    <cellStyle name="Heading 2 2 4 2" xfId="15684"/>
    <cellStyle name="Heading 2 2 5" xfId="15685"/>
    <cellStyle name="Heading 2 3" xfId="15686"/>
    <cellStyle name="Heading 2 3 2" xfId="15687"/>
    <cellStyle name="Heading 2 3 2 2" xfId="15688"/>
    <cellStyle name="Heading 2 3 3" xfId="15689"/>
    <cellStyle name="Heading 2 3 3 2" xfId="15690"/>
    <cellStyle name="Heading 2 3 4" xfId="15691"/>
    <cellStyle name="Heading 2 3 4 2" xfId="15692"/>
    <cellStyle name="Heading 2 3 5" xfId="15693"/>
    <cellStyle name="Heading 2 4" xfId="15694"/>
    <cellStyle name="Heading 2 4 2" xfId="15695"/>
    <cellStyle name="Heading 2 4 2 2" xfId="15696"/>
    <cellStyle name="Heading 2 4 3" xfId="15697"/>
    <cellStyle name="Heading 2 4 3 2" xfId="15698"/>
    <cellStyle name="Heading 2 4 4" xfId="15699"/>
    <cellStyle name="Heading 2 5" xfId="15700"/>
    <cellStyle name="Heading 2 5 2" xfId="15701"/>
    <cellStyle name="Heading 2 6" xfId="15702"/>
    <cellStyle name="Heading 2 6 2" xfId="15703"/>
    <cellStyle name="Heading 2 7" xfId="15704"/>
    <cellStyle name="Heading 2 7 2" xfId="15705"/>
    <cellStyle name="Heading 2 8" xfId="15706"/>
    <cellStyle name="Heading 2 9" xfId="15707"/>
    <cellStyle name="Heading 2 Below" xfId="15708"/>
    <cellStyle name="Heading 2 Below 2" xfId="15709"/>
    <cellStyle name="Heading 2 Below 2 2" xfId="15710"/>
    <cellStyle name="Heading 2 Below 3" xfId="15711"/>
    <cellStyle name="Heading 2 Below 3 2" xfId="15712"/>
    <cellStyle name="Heading 2 Below 4" xfId="15713"/>
    <cellStyle name="Heading 2 Below 4 2" xfId="15714"/>
    <cellStyle name="Heading 2 Below 5" xfId="15715"/>
    <cellStyle name="Heading 2 Below 5 2" xfId="15716"/>
    <cellStyle name="Heading 2 Below 6" xfId="15717"/>
    <cellStyle name="Heading 2 Below_KF GT" xfId="15718"/>
    <cellStyle name="Heading 2_aaa" xfId="15719"/>
    <cellStyle name="Heading 2+" xfId="15720"/>
    <cellStyle name="Heading 2+ 2" xfId="15721"/>
    <cellStyle name="Heading 2+ 2 2" xfId="15722"/>
    <cellStyle name="Heading 2+ 3" xfId="15723"/>
    <cellStyle name="Heading 2+ 3 2" xfId="15724"/>
    <cellStyle name="Heading 2+ 4" xfId="15725"/>
    <cellStyle name="Heading 2+ 4 2" xfId="15726"/>
    <cellStyle name="Heading 2+ 5" xfId="15727"/>
    <cellStyle name="Heading 20" xfId="15728"/>
    <cellStyle name="Heading 20 2" xfId="15729"/>
    <cellStyle name="Heading 21" xfId="15730"/>
    <cellStyle name="Heading 21 2" xfId="15731"/>
    <cellStyle name="Heading 22" xfId="15732"/>
    <cellStyle name="Heading 22 2" xfId="15733"/>
    <cellStyle name="Heading 23" xfId="15734"/>
    <cellStyle name="Heading 23 2" xfId="15735"/>
    <cellStyle name="Heading 24" xfId="15736"/>
    <cellStyle name="Heading 24 2" xfId="15737"/>
    <cellStyle name="Heading 25" xfId="15738"/>
    <cellStyle name="Heading 25 2" xfId="15739"/>
    <cellStyle name="Heading 26" xfId="15740"/>
    <cellStyle name="Heading 26 2" xfId="15741"/>
    <cellStyle name="Heading 27" xfId="15742"/>
    <cellStyle name="Heading 27 2" xfId="15743"/>
    <cellStyle name="Heading 28" xfId="15744"/>
    <cellStyle name="Heading 28 2" xfId="15745"/>
    <cellStyle name="Heading 29" xfId="15746"/>
    <cellStyle name="Heading 29 2" xfId="15747"/>
    <cellStyle name="Heading 3" xfId="246"/>
    <cellStyle name="Heading 3 10" xfId="15748"/>
    <cellStyle name="Heading 3 2" xfId="15749"/>
    <cellStyle name="Heading 3 2 2" xfId="15750"/>
    <cellStyle name="Heading 3 2 2 2" xfId="15751"/>
    <cellStyle name="Heading 3 2 3" xfId="15752"/>
    <cellStyle name="Heading 3 2 3 2" xfId="15753"/>
    <cellStyle name="Heading 3 2 4" xfId="15754"/>
    <cellStyle name="Heading 3 2 4 2" xfId="15755"/>
    <cellStyle name="Heading 3 2 5" xfId="15756"/>
    <cellStyle name="Heading 3 3" xfId="15757"/>
    <cellStyle name="Heading 3 3 2" xfId="15758"/>
    <cellStyle name="Heading 3 3 2 2" xfId="15759"/>
    <cellStyle name="Heading 3 3 3" xfId="15760"/>
    <cellStyle name="Heading 3 3 3 2" xfId="15761"/>
    <cellStyle name="Heading 3 3 4" xfId="15762"/>
    <cellStyle name="Heading 3 3 4 2" xfId="15763"/>
    <cellStyle name="Heading 3 3 5" xfId="15764"/>
    <cellStyle name="Heading 3 4" xfId="15765"/>
    <cellStyle name="Heading 3 4 2" xfId="15766"/>
    <cellStyle name="Heading 3 4 2 2" xfId="15767"/>
    <cellStyle name="Heading 3 4 3" xfId="15768"/>
    <cellStyle name="Heading 3 4 3 2" xfId="15769"/>
    <cellStyle name="Heading 3 4 4" xfId="15770"/>
    <cellStyle name="Heading 3 5" xfId="15771"/>
    <cellStyle name="Heading 3 5 2" xfId="15772"/>
    <cellStyle name="Heading 3 6" xfId="15773"/>
    <cellStyle name="Heading 3 6 2" xfId="15774"/>
    <cellStyle name="Heading 3 7" xfId="15775"/>
    <cellStyle name="Heading 3 7 2" xfId="15776"/>
    <cellStyle name="Heading 3 8" xfId="15777"/>
    <cellStyle name="Heading 3 9" xfId="15778"/>
    <cellStyle name="Heading 3+" xfId="15779"/>
    <cellStyle name="Heading 3+ 2" xfId="15780"/>
    <cellStyle name="Heading 3+ 2 2" xfId="15781"/>
    <cellStyle name="Heading 3+ 3" xfId="15782"/>
    <cellStyle name="Heading 3+ 3 2" xfId="15783"/>
    <cellStyle name="Heading 3+ 4" xfId="15784"/>
    <cellStyle name="Heading 3+ 4 2" xfId="15785"/>
    <cellStyle name="Heading 3+ 5" xfId="15786"/>
    <cellStyle name="Heading 30" xfId="15787"/>
    <cellStyle name="Heading 30 2" xfId="15788"/>
    <cellStyle name="Heading 31" xfId="15789"/>
    <cellStyle name="Heading 32" xfId="15790"/>
    <cellStyle name="Heading 4" xfId="247"/>
    <cellStyle name="Heading 4 10" xfId="15791"/>
    <cellStyle name="Heading 4 2" xfId="15792"/>
    <cellStyle name="Heading 4 2 2" xfId="15793"/>
    <cellStyle name="Heading 4 2 2 2" xfId="15794"/>
    <cellStyle name="Heading 4 2 3" xfId="15795"/>
    <cellStyle name="Heading 4 2 3 2" xfId="15796"/>
    <cellStyle name="Heading 4 2 4" xfId="15797"/>
    <cellStyle name="Heading 4 2 4 2" xfId="15798"/>
    <cellStyle name="Heading 4 2 5" xfId="15799"/>
    <cellStyle name="Heading 4 3" xfId="15800"/>
    <cellStyle name="Heading 4 3 2" xfId="15801"/>
    <cellStyle name="Heading 4 3 2 2" xfId="15802"/>
    <cellStyle name="Heading 4 3 3" xfId="15803"/>
    <cellStyle name="Heading 4 3 3 2" xfId="15804"/>
    <cellStyle name="Heading 4 3 4" xfId="15805"/>
    <cellStyle name="Heading 4 4" xfId="15806"/>
    <cellStyle name="Heading 4 4 2" xfId="15807"/>
    <cellStyle name="Heading 4 4 2 2" xfId="15808"/>
    <cellStyle name="Heading 4 4 3" xfId="15809"/>
    <cellStyle name="Heading 4 4 3 2" xfId="15810"/>
    <cellStyle name="Heading 4 4 4" xfId="15811"/>
    <cellStyle name="Heading 4 5" xfId="15812"/>
    <cellStyle name="Heading 4 5 2" xfId="15813"/>
    <cellStyle name="Heading 4 6" xfId="15814"/>
    <cellStyle name="Heading 4 6 2" xfId="15815"/>
    <cellStyle name="Heading 4 7" xfId="15816"/>
    <cellStyle name="Heading 4 7 2" xfId="15817"/>
    <cellStyle name="Heading 4 8" xfId="15818"/>
    <cellStyle name="Heading 4 9" xfId="15819"/>
    <cellStyle name="Heading 5" xfId="15820"/>
    <cellStyle name="Heading 5 2" xfId="15821"/>
    <cellStyle name="Heading 5 2 2" xfId="15822"/>
    <cellStyle name="Heading 5 3" xfId="15823"/>
    <cellStyle name="Heading 5 3 2" xfId="15824"/>
    <cellStyle name="Heading 5 4" xfId="15825"/>
    <cellStyle name="Heading 5 4 2" xfId="15826"/>
    <cellStyle name="Heading 5 5" xfId="15827"/>
    <cellStyle name="Heading 6" xfId="15828"/>
    <cellStyle name="Heading 6 2" xfId="15829"/>
    <cellStyle name="Heading 6 2 2" xfId="15830"/>
    <cellStyle name="Heading 6 3" xfId="15831"/>
    <cellStyle name="Heading 6 3 2" xfId="15832"/>
    <cellStyle name="Heading 6 4" xfId="15833"/>
    <cellStyle name="Heading 6 4 2" xfId="15834"/>
    <cellStyle name="Heading 6 5" xfId="15835"/>
    <cellStyle name="Heading 7" xfId="15836"/>
    <cellStyle name="Heading 7 2" xfId="15837"/>
    <cellStyle name="Heading 7 2 2" xfId="15838"/>
    <cellStyle name="Heading 7 3" xfId="15839"/>
    <cellStyle name="Heading 7 3 2" xfId="15840"/>
    <cellStyle name="Heading 7 4" xfId="15841"/>
    <cellStyle name="Heading 7 4 2" xfId="15842"/>
    <cellStyle name="Heading 7 5" xfId="15843"/>
    <cellStyle name="Heading 8" xfId="15844"/>
    <cellStyle name="Heading 8 2" xfId="15845"/>
    <cellStyle name="Heading 8 2 2" xfId="15846"/>
    <cellStyle name="Heading 8 3" xfId="15847"/>
    <cellStyle name="Heading 8 3 2" xfId="15848"/>
    <cellStyle name="Heading 8 4" xfId="15849"/>
    <cellStyle name="Heading 8 4 2" xfId="15850"/>
    <cellStyle name="Heading 8 5" xfId="15851"/>
    <cellStyle name="Heading 9" xfId="15852"/>
    <cellStyle name="Heading 9 2" xfId="15853"/>
    <cellStyle name="Heading 9 2 2" xfId="15854"/>
    <cellStyle name="Heading 9 3" xfId="15855"/>
    <cellStyle name="Heading 9 3 2" xfId="15856"/>
    <cellStyle name="Heading 9 4" xfId="15857"/>
    <cellStyle name="Heading_aaa" xfId="15858"/>
    <cellStyle name="Heading1" xfId="15859"/>
    <cellStyle name="Heading1 10" xfId="15860"/>
    <cellStyle name="Heading1 2" xfId="15861"/>
    <cellStyle name="Heading1 2 2" xfId="15862"/>
    <cellStyle name="Heading1 2 2 2" xfId="15863"/>
    <cellStyle name="Heading1 2 2 2 2" xfId="15864"/>
    <cellStyle name="Heading1 2 2 3" xfId="15865"/>
    <cellStyle name="Heading1 2 3" xfId="15866"/>
    <cellStyle name="Heading1 2 3 2" xfId="15867"/>
    <cellStyle name="Heading1 2 4" xfId="15868"/>
    <cellStyle name="Heading1 3" xfId="15869"/>
    <cellStyle name="Heading1 3 2" xfId="15870"/>
    <cellStyle name="Heading1 3 2 2" xfId="15871"/>
    <cellStyle name="Heading1 3 2 2 2" xfId="15872"/>
    <cellStyle name="Heading1 3 2 3" xfId="15873"/>
    <cellStyle name="Heading1 3 3" xfId="15874"/>
    <cellStyle name="Heading1 3 3 2" xfId="15875"/>
    <cellStyle name="Heading1 3 4" xfId="15876"/>
    <cellStyle name="Heading1 4" xfId="15877"/>
    <cellStyle name="Heading1 4 2" xfId="15878"/>
    <cellStyle name="Heading1 4 2 2" xfId="15879"/>
    <cellStyle name="Heading1 4 2 2 2" xfId="15880"/>
    <cellStyle name="Heading1 4 2 3" xfId="15881"/>
    <cellStyle name="Heading1 4 3" xfId="15882"/>
    <cellStyle name="Heading1 4 3 2" xfId="15883"/>
    <cellStyle name="Heading1 4 4" xfId="15884"/>
    <cellStyle name="Heading1 5" xfId="15885"/>
    <cellStyle name="Heading1 5 2" xfId="15886"/>
    <cellStyle name="Heading1 5 2 2" xfId="15887"/>
    <cellStyle name="Heading1 5 3" xfId="15888"/>
    <cellStyle name="Heading1 6" xfId="15889"/>
    <cellStyle name="Heading1 6 2" xfId="15890"/>
    <cellStyle name="Heading1 7" xfId="15891"/>
    <cellStyle name="Heading1 7 2" xfId="15892"/>
    <cellStyle name="Heading1 8" xfId="15893"/>
    <cellStyle name="Heading1 8 2" xfId="15894"/>
    <cellStyle name="Heading1 9" xfId="15895"/>
    <cellStyle name="Heading1 9 2" xfId="15896"/>
    <cellStyle name="Heading1 9 2 2" xfId="15897"/>
    <cellStyle name="Heading1 9 3" xfId="15898"/>
    <cellStyle name="Heading1_KF GT" xfId="15899"/>
    <cellStyle name="Heading2" xfId="15900"/>
    <cellStyle name="Heading2 2" xfId="15901"/>
    <cellStyle name="Heading2 2 2" xfId="15902"/>
    <cellStyle name="Heading2 3" xfId="15903"/>
    <cellStyle name="Heading2 3 2" xfId="15904"/>
    <cellStyle name="Heading2 4" xfId="15905"/>
    <cellStyle name="Heading2 4 2" xfId="15906"/>
    <cellStyle name="Heading2 5" xfId="15907"/>
    <cellStyle name="Heading2 5 2" xfId="15908"/>
    <cellStyle name="Heading2 6" xfId="15909"/>
    <cellStyle name="Heading3" xfId="15910"/>
    <cellStyle name="Heading3 2" xfId="15911"/>
    <cellStyle name="Heading4" xfId="15912"/>
    <cellStyle name="Heading4 2" xfId="15913"/>
    <cellStyle name="Heading5" xfId="15914"/>
    <cellStyle name="Heading5 2" xfId="15915"/>
    <cellStyle name="Heading6" xfId="15916"/>
    <cellStyle name="Heading6 2" xfId="15917"/>
    <cellStyle name="HeadingBold" xfId="15918"/>
    <cellStyle name="HeadingBold 2" xfId="15919"/>
    <cellStyle name="helvetica narrow" xfId="15920"/>
    <cellStyle name="helvetica narrow 2" xfId="15921"/>
    <cellStyle name="helvetica narrow 2 2" xfId="15922"/>
    <cellStyle name="helvetica narrow 3" xfId="15923"/>
    <cellStyle name="Highlight" xfId="15924"/>
    <cellStyle name="Highlight 2" xfId="15925"/>
    <cellStyle name="Highlight 2 2" xfId="15926"/>
    <cellStyle name="Highlight 3" xfId="15927"/>
    <cellStyle name="Highlight 3 2" xfId="15928"/>
    <cellStyle name="Highlight 4" xfId="15929"/>
    <cellStyle name="Highlight 4 2" xfId="15930"/>
    <cellStyle name="Highlight 5" xfId="15931"/>
    <cellStyle name="Hiper??cze" xfId="15932"/>
    <cellStyle name="Hiper??cze 2" xfId="15933"/>
    <cellStyle name="Hiper??cze 2 2" xfId="15934"/>
    <cellStyle name="Hiper??cze 2 2 2" xfId="15935"/>
    <cellStyle name="Hiper??cze 2 3" xfId="15936"/>
    <cellStyle name="Hiper??cze 3" xfId="15937"/>
    <cellStyle name="Hiper??cze 3 2" xfId="15938"/>
    <cellStyle name="Hiper??cze 3 2 2" xfId="15939"/>
    <cellStyle name="Hiper??cze 3 3" xfId="15940"/>
    <cellStyle name="Hiper??cze 4" xfId="15941"/>
    <cellStyle name="Hiperlacze" xfId="248"/>
    <cellStyle name="Hiperlacze 2" xfId="15943"/>
    <cellStyle name="Hiperlacze 3" xfId="15942"/>
    <cellStyle name="Hiperłącze 2" xfId="15944"/>
    <cellStyle name="Hiperłącze 2 2" xfId="15945"/>
    <cellStyle name="Hiperłącze 2 2 2" xfId="15946"/>
    <cellStyle name="Hiperłącze 2 3" xfId="15947"/>
    <cellStyle name="Hiperłącze 2 3 2" xfId="15948"/>
    <cellStyle name="Hiperłącze 2 4" xfId="15949"/>
    <cellStyle name="Horizontal" xfId="15950"/>
    <cellStyle name="Horizontal 2" xfId="15951"/>
    <cellStyle name="Horizontal 2 2" xfId="15952"/>
    <cellStyle name="Horizontal 3" xfId="15953"/>
    <cellStyle name="HspColumn" xfId="15954"/>
    <cellStyle name="HspColumn 2" xfId="15955"/>
    <cellStyle name="HspColumn 2 2" xfId="15956"/>
    <cellStyle name="HspColumn 3" xfId="15957"/>
    <cellStyle name="HspColumn 3 2" xfId="15958"/>
    <cellStyle name="HspColumn 4" xfId="15959"/>
    <cellStyle name="HspColumn 4 2" xfId="15960"/>
    <cellStyle name="HspColumn 4 2 2" xfId="15961"/>
    <cellStyle name="HspColumn 4 3" xfId="15962"/>
    <cellStyle name="HspColumn 5" xfId="15963"/>
    <cellStyle name="HspColumn_KF GT" xfId="15964"/>
    <cellStyle name="HspColumnBottom" xfId="15965"/>
    <cellStyle name="HspColumnBottom 2" xfId="15966"/>
    <cellStyle name="HspColumnBottom 2 2" xfId="15967"/>
    <cellStyle name="HspColumnBottom 2 2 2" xfId="15968"/>
    <cellStyle name="HspColumnBottom 2 3" xfId="15969"/>
    <cellStyle name="HspColumnBottom 3" xfId="15970"/>
    <cellStyle name="HspColumnBottom 3 2" xfId="15971"/>
    <cellStyle name="HspColumnBottom 3 2 2" xfId="15972"/>
    <cellStyle name="HspColumnBottom 3 3" xfId="15973"/>
    <cellStyle name="HspColumnBottom 4" xfId="15974"/>
    <cellStyle name="HspCurrency" xfId="15975"/>
    <cellStyle name="HspCurrency 2" xfId="15976"/>
    <cellStyle name="HspCurrency 2 2" xfId="15977"/>
    <cellStyle name="HspCurrency 2 2 2" xfId="15978"/>
    <cellStyle name="HspCurrency 2 2 2 2" xfId="15979"/>
    <cellStyle name="HspCurrency 2 2 3" xfId="15980"/>
    <cellStyle name="HspCurrency 2 3" xfId="15981"/>
    <cellStyle name="HspCurrency 2 3 2" xfId="15982"/>
    <cellStyle name="HspCurrency 2 4" xfId="15983"/>
    <cellStyle name="HspCurrency 3" xfId="15984"/>
    <cellStyle name="HspCurrency 3 2" xfId="15985"/>
    <cellStyle name="HspCurrency 3 2 2" xfId="15986"/>
    <cellStyle name="HspCurrency 3 2 2 2" xfId="15987"/>
    <cellStyle name="HspCurrency 3 2 3" xfId="15988"/>
    <cellStyle name="HspCurrency 3 3" xfId="15989"/>
    <cellStyle name="HspCurrency 3 3 2" xfId="15990"/>
    <cellStyle name="HspCurrency 3 4" xfId="15991"/>
    <cellStyle name="HspCurrency 4" xfId="15992"/>
    <cellStyle name="HspCurrency 4 2" xfId="15993"/>
    <cellStyle name="HspCurrency 4 2 2" xfId="15994"/>
    <cellStyle name="HspCurrency 4 2 2 2" xfId="15995"/>
    <cellStyle name="HspCurrency 4 2 3" xfId="15996"/>
    <cellStyle name="HspCurrency 4 3" xfId="15997"/>
    <cellStyle name="HspCurrency 4 3 2" xfId="15998"/>
    <cellStyle name="HspCurrency 4 4" xfId="15999"/>
    <cellStyle name="HspCurrency 5" xfId="16000"/>
    <cellStyle name="HspCurrency 5 2" xfId="16001"/>
    <cellStyle name="HspCurrency 5 2 2" xfId="16002"/>
    <cellStyle name="HspCurrency 5 2 2 2" xfId="16003"/>
    <cellStyle name="HspCurrency 5 2 3" xfId="16004"/>
    <cellStyle name="HspCurrency 5 3" xfId="16005"/>
    <cellStyle name="HspCurrency 5 3 2" xfId="16006"/>
    <cellStyle name="HspCurrency 5 4" xfId="16007"/>
    <cellStyle name="HspCurrency 6" xfId="16008"/>
    <cellStyle name="HspCurrency 6 2" xfId="16009"/>
    <cellStyle name="HspCurrency 7" xfId="16010"/>
    <cellStyle name="HspCurrency 7 2" xfId="16011"/>
    <cellStyle name="HspCurrency 7 2 2" xfId="16012"/>
    <cellStyle name="HspCurrency 7 3" xfId="16013"/>
    <cellStyle name="HspCurrency 8" xfId="16014"/>
    <cellStyle name="HspNonCurrency" xfId="16015"/>
    <cellStyle name="HspNonCurrency 2" xfId="16016"/>
    <cellStyle name="HspNonCurrency 2 2" xfId="16017"/>
    <cellStyle name="HspNonCurrency 2 2 2" xfId="16018"/>
    <cellStyle name="HspNonCurrency 2 2 2 2" xfId="16019"/>
    <cellStyle name="HspNonCurrency 2 2 3" xfId="16020"/>
    <cellStyle name="HspNonCurrency 2 3" xfId="16021"/>
    <cellStyle name="HspNonCurrency 2 3 2" xfId="16022"/>
    <cellStyle name="HspNonCurrency 2 4" xfId="16023"/>
    <cellStyle name="HspNonCurrency 3" xfId="16024"/>
    <cellStyle name="HspNonCurrency 3 2" xfId="16025"/>
    <cellStyle name="HspNonCurrency 3 2 2" xfId="16026"/>
    <cellStyle name="HspNonCurrency 3 2 2 2" xfId="16027"/>
    <cellStyle name="HspNonCurrency 3 2 3" xfId="16028"/>
    <cellStyle name="HspNonCurrency 3 3" xfId="16029"/>
    <cellStyle name="HspNonCurrency 3 3 2" xfId="16030"/>
    <cellStyle name="HspNonCurrency 3 4" xfId="16031"/>
    <cellStyle name="HspNonCurrency 4" xfId="16032"/>
    <cellStyle name="HspNonCurrency 4 2" xfId="16033"/>
    <cellStyle name="HspNonCurrency 4 2 2" xfId="16034"/>
    <cellStyle name="HspNonCurrency 4 2 2 2" xfId="16035"/>
    <cellStyle name="HspNonCurrency 4 2 3" xfId="16036"/>
    <cellStyle name="HspNonCurrency 4 3" xfId="16037"/>
    <cellStyle name="HspNonCurrency 4 3 2" xfId="16038"/>
    <cellStyle name="HspNonCurrency 4 4" xfId="16039"/>
    <cellStyle name="HspNonCurrency 5" xfId="16040"/>
    <cellStyle name="HspNonCurrency 5 2" xfId="16041"/>
    <cellStyle name="HspNonCurrency 5 2 2" xfId="16042"/>
    <cellStyle name="HspNonCurrency 5 2 2 2" xfId="16043"/>
    <cellStyle name="HspNonCurrency 5 2 3" xfId="16044"/>
    <cellStyle name="HspNonCurrency 5 3" xfId="16045"/>
    <cellStyle name="HspNonCurrency 5 3 2" xfId="16046"/>
    <cellStyle name="HspNonCurrency 5 4" xfId="16047"/>
    <cellStyle name="HspNonCurrency 6" xfId="16048"/>
    <cellStyle name="HspNonCurrency 6 2" xfId="16049"/>
    <cellStyle name="HspNonCurrency 7" xfId="16050"/>
    <cellStyle name="HspNonCurrency 7 2" xfId="16051"/>
    <cellStyle name="HspNonCurrency 7 2 2" xfId="16052"/>
    <cellStyle name="HspNonCurrency 7 3" xfId="16053"/>
    <cellStyle name="HspNonCurrency 8" xfId="16054"/>
    <cellStyle name="HspPage" xfId="16055"/>
    <cellStyle name="HspPage 2" xfId="16056"/>
    <cellStyle name="HspPage 2 2" xfId="16057"/>
    <cellStyle name="HspPage 3" xfId="16058"/>
    <cellStyle name="HspPage 3 2" xfId="16059"/>
    <cellStyle name="HspPage 4" xfId="16060"/>
    <cellStyle name="HspPage 4 2" xfId="16061"/>
    <cellStyle name="HspPage 4 2 2" xfId="16062"/>
    <cellStyle name="HspPage 4 3" xfId="16063"/>
    <cellStyle name="HspPage 5" xfId="16064"/>
    <cellStyle name="HspPage_KF GT" xfId="16065"/>
    <cellStyle name="HspPercentage" xfId="16066"/>
    <cellStyle name="HspPercentage 2" xfId="16067"/>
    <cellStyle name="HspPercentage 2 2" xfId="16068"/>
    <cellStyle name="HspPercentage 2 2 2" xfId="16069"/>
    <cellStyle name="HspPercentage 2 2 2 2" xfId="16070"/>
    <cellStyle name="HspPercentage 2 2 3" xfId="16071"/>
    <cellStyle name="HspPercentage 2 3" xfId="16072"/>
    <cellStyle name="HspPercentage 2 3 2" xfId="16073"/>
    <cellStyle name="HspPercentage 2 4" xfId="16074"/>
    <cellStyle name="HspPercentage 3" xfId="16075"/>
    <cellStyle name="HspPercentage 3 2" xfId="16076"/>
    <cellStyle name="HspPercentage 3 2 2" xfId="16077"/>
    <cellStyle name="HspPercentage 3 2 2 2" xfId="16078"/>
    <cellStyle name="HspPercentage 3 2 3" xfId="16079"/>
    <cellStyle name="HspPercentage 3 3" xfId="16080"/>
    <cellStyle name="HspPercentage 3 3 2" xfId="16081"/>
    <cellStyle name="HspPercentage 3 4" xfId="16082"/>
    <cellStyle name="HspPercentage 4" xfId="16083"/>
    <cellStyle name="HspPercentage 4 2" xfId="16084"/>
    <cellStyle name="HspPercentage 4 2 2" xfId="16085"/>
    <cellStyle name="HspPercentage 4 2 2 2" xfId="16086"/>
    <cellStyle name="HspPercentage 4 2 3" xfId="16087"/>
    <cellStyle name="HspPercentage 4 3" xfId="16088"/>
    <cellStyle name="HspPercentage 4 3 2" xfId="16089"/>
    <cellStyle name="HspPercentage 4 4" xfId="16090"/>
    <cellStyle name="HspPercentage 5" xfId="16091"/>
    <cellStyle name="HspPercentage 5 2" xfId="16092"/>
    <cellStyle name="HspPercentage 5 2 2" xfId="16093"/>
    <cellStyle name="HspPercentage 5 2 2 2" xfId="16094"/>
    <cellStyle name="HspPercentage 5 2 3" xfId="16095"/>
    <cellStyle name="HspPercentage 5 3" xfId="16096"/>
    <cellStyle name="HspPercentage 5 3 2" xfId="16097"/>
    <cellStyle name="HspPercentage 5 4" xfId="16098"/>
    <cellStyle name="HspPercentage 6" xfId="16099"/>
    <cellStyle name="HspPercentage 6 2" xfId="16100"/>
    <cellStyle name="HspPercentage 7" xfId="16101"/>
    <cellStyle name="HspPercentage 7 2" xfId="16102"/>
    <cellStyle name="HspPercentage 7 2 2" xfId="16103"/>
    <cellStyle name="HspPercentage 7 3" xfId="16104"/>
    <cellStyle name="HspPercentage 8" xfId="16105"/>
    <cellStyle name="HspPlanType" xfId="16106"/>
    <cellStyle name="HspPlanType 2" xfId="16107"/>
    <cellStyle name="HspPlanType 2 2" xfId="16108"/>
    <cellStyle name="HspPlanType 3" xfId="16109"/>
    <cellStyle name="HspPlanType 3 2" xfId="16110"/>
    <cellStyle name="HspPlanType 4" xfId="16111"/>
    <cellStyle name="HspPlanType 4 2" xfId="16112"/>
    <cellStyle name="HspPlanType 4 2 2" xfId="16113"/>
    <cellStyle name="HspPlanType 4 3" xfId="16114"/>
    <cellStyle name="HspPlanType 5" xfId="16115"/>
    <cellStyle name="HspPlanType_KF GT" xfId="16116"/>
    <cellStyle name="HspPOV" xfId="16117"/>
    <cellStyle name="HspPOV 2" xfId="16118"/>
    <cellStyle name="HspPOV 2 2" xfId="16119"/>
    <cellStyle name="HspPOV 3" xfId="16120"/>
    <cellStyle name="HspPOV 3 2" xfId="16121"/>
    <cellStyle name="HspPOV 4" xfId="16122"/>
    <cellStyle name="HspPOV 4 2" xfId="16123"/>
    <cellStyle name="HspPOV 4 2 2" xfId="16124"/>
    <cellStyle name="HspPOV 4 3" xfId="16125"/>
    <cellStyle name="HspPOV 5" xfId="16126"/>
    <cellStyle name="HspPOV_KF GT" xfId="16127"/>
    <cellStyle name="HspRow" xfId="16128"/>
    <cellStyle name="HspRow 2" xfId="16129"/>
    <cellStyle name="HspRow 2 2" xfId="16130"/>
    <cellStyle name="HspRow 3" xfId="16131"/>
    <cellStyle name="HspRow 3 2" xfId="16132"/>
    <cellStyle name="HspRow 4" xfId="16133"/>
    <cellStyle name="HspRow 4 2" xfId="16134"/>
    <cellStyle name="HspRow 4 2 2" xfId="16135"/>
    <cellStyle name="HspRow 4 3" xfId="16136"/>
    <cellStyle name="HspRow 5" xfId="16137"/>
    <cellStyle name="HspRow_KF GT" xfId="16138"/>
    <cellStyle name="Hyperlink 2" xfId="16139"/>
    <cellStyle name="Hyperlink 2 2" xfId="16140"/>
    <cellStyle name="Hyperlink 3" xfId="16141"/>
    <cellStyle name="Hyperlink 3 2" xfId="16142"/>
    <cellStyle name="Hyperlink_CashFlow_distribution" xfId="16143"/>
    <cellStyle name="Input" xfId="249"/>
    <cellStyle name="Input [yellow]" xfId="250"/>
    <cellStyle name="Input [yellow] 2" xfId="16146"/>
    <cellStyle name="Input [yellow] 3" xfId="16147"/>
    <cellStyle name="Input [yellow] 4" xfId="16145"/>
    <cellStyle name="Input 10" xfId="16148"/>
    <cellStyle name="Input 10 2" xfId="16149"/>
    <cellStyle name="Input 10 2 2" xfId="16150"/>
    <cellStyle name="Input 10 3" xfId="16151"/>
    <cellStyle name="Input 10 3 2" xfId="16152"/>
    <cellStyle name="Input 10 4" xfId="16153"/>
    <cellStyle name="Input 11" xfId="16154"/>
    <cellStyle name="Input 11 2" xfId="16155"/>
    <cellStyle name="Input 11 2 2" xfId="16156"/>
    <cellStyle name="Input 11 3" xfId="16157"/>
    <cellStyle name="Input 11 3 2" xfId="16158"/>
    <cellStyle name="Input 11 4" xfId="16159"/>
    <cellStyle name="Input 12" xfId="16160"/>
    <cellStyle name="Input 12 2" xfId="16161"/>
    <cellStyle name="Input 12 2 2" xfId="16162"/>
    <cellStyle name="Input 12 3" xfId="16163"/>
    <cellStyle name="Input 12 3 2" xfId="16164"/>
    <cellStyle name="Input 12 4" xfId="16165"/>
    <cellStyle name="Input 13" xfId="16166"/>
    <cellStyle name="Input 13 2" xfId="16167"/>
    <cellStyle name="Input 13 2 2" xfId="16168"/>
    <cellStyle name="Input 13 3" xfId="16169"/>
    <cellStyle name="Input 13 3 2" xfId="16170"/>
    <cellStyle name="Input 13 4" xfId="16171"/>
    <cellStyle name="Input 14" xfId="16172"/>
    <cellStyle name="Input 14 2" xfId="16173"/>
    <cellStyle name="Input 15" xfId="16174"/>
    <cellStyle name="Input 15 2" xfId="16175"/>
    <cellStyle name="Input 16" xfId="16176"/>
    <cellStyle name="Input 16 2" xfId="16177"/>
    <cellStyle name="Input 17" xfId="16178"/>
    <cellStyle name="Input 17 2" xfId="16179"/>
    <cellStyle name="Input 18" xfId="16180"/>
    <cellStyle name="Input 18 2" xfId="16181"/>
    <cellStyle name="Input 19" xfId="16182"/>
    <cellStyle name="Input 19 2" xfId="16183"/>
    <cellStyle name="Input 2" xfId="16184"/>
    <cellStyle name="Input 2 2" xfId="16185"/>
    <cellStyle name="Input 2 2 2" xfId="16186"/>
    <cellStyle name="Input 2 3" xfId="16187"/>
    <cellStyle name="Input 2 3 2" xfId="16188"/>
    <cellStyle name="Input 2 4" xfId="16189"/>
    <cellStyle name="Input 2 4 2" xfId="16190"/>
    <cellStyle name="Input 2 5" xfId="16191"/>
    <cellStyle name="Input 2 5 2" xfId="16192"/>
    <cellStyle name="Input 2 6" xfId="16193"/>
    <cellStyle name="Input 20" xfId="16194"/>
    <cellStyle name="Input 20 2" xfId="16195"/>
    <cellStyle name="Input 21" xfId="16196"/>
    <cellStyle name="Input 21 2" xfId="16197"/>
    <cellStyle name="Input 22" xfId="16198"/>
    <cellStyle name="Input 22 2" xfId="16199"/>
    <cellStyle name="Input 23" xfId="16200"/>
    <cellStyle name="Input 23 2" xfId="16201"/>
    <cellStyle name="Input 24" xfId="16202"/>
    <cellStyle name="Input 24 2" xfId="16203"/>
    <cellStyle name="Input 25" xfId="16204"/>
    <cellStyle name="Input 25 2" xfId="16205"/>
    <cellStyle name="Input 26" xfId="16206"/>
    <cellStyle name="Input 26 2" xfId="16207"/>
    <cellStyle name="Input 27" xfId="16208"/>
    <cellStyle name="Input 27 2" xfId="16209"/>
    <cellStyle name="Input 28" xfId="16210"/>
    <cellStyle name="Input 29" xfId="16211"/>
    <cellStyle name="Input 3" xfId="16212"/>
    <cellStyle name="Input 3 2" xfId="16213"/>
    <cellStyle name="Input 3 2 2" xfId="16214"/>
    <cellStyle name="Input 3 3" xfId="16215"/>
    <cellStyle name="Input 3 3 2" xfId="16216"/>
    <cellStyle name="Input 3 4" xfId="16217"/>
    <cellStyle name="Input 3 4 2" xfId="16218"/>
    <cellStyle name="Input 3 5" xfId="16219"/>
    <cellStyle name="Input 3 5 2" xfId="16220"/>
    <cellStyle name="Input 3 6" xfId="16221"/>
    <cellStyle name="Input 30" xfId="16144"/>
    <cellStyle name="Input 4" xfId="16222"/>
    <cellStyle name="Input 4 2" xfId="16223"/>
    <cellStyle name="Input 4 2 2" xfId="16224"/>
    <cellStyle name="Input 4 3" xfId="16225"/>
    <cellStyle name="Input 4 3 2" xfId="16226"/>
    <cellStyle name="Input 4 4" xfId="16227"/>
    <cellStyle name="Input 4 4 2" xfId="16228"/>
    <cellStyle name="Input 4 5" xfId="16229"/>
    <cellStyle name="Input 4 5 2" xfId="16230"/>
    <cellStyle name="Input 4 6" xfId="16231"/>
    <cellStyle name="Input 5" xfId="16232"/>
    <cellStyle name="Input 5 2" xfId="16233"/>
    <cellStyle name="Input 5 2 2" xfId="16234"/>
    <cellStyle name="Input 5 3" xfId="16235"/>
    <cellStyle name="Input 5 3 2" xfId="16236"/>
    <cellStyle name="Input 5 4" xfId="16237"/>
    <cellStyle name="Input 5 4 2" xfId="16238"/>
    <cellStyle name="Input 5 5" xfId="16239"/>
    <cellStyle name="Input 5 5 2" xfId="16240"/>
    <cellStyle name="Input 5 6" xfId="16241"/>
    <cellStyle name="Input 6" xfId="16242"/>
    <cellStyle name="Input 6 2" xfId="16243"/>
    <cellStyle name="Input 6 2 2" xfId="16244"/>
    <cellStyle name="Input 6 3" xfId="16245"/>
    <cellStyle name="Input 6 3 2" xfId="16246"/>
    <cellStyle name="Input 6 4" xfId="16247"/>
    <cellStyle name="Input 7" xfId="16248"/>
    <cellStyle name="Input 7 2" xfId="16249"/>
    <cellStyle name="Input 7 2 2" xfId="16250"/>
    <cellStyle name="Input 7 3" xfId="16251"/>
    <cellStyle name="Input 7 3 2" xfId="16252"/>
    <cellStyle name="Input 7 4" xfId="16253"/>
    <cellStyle name="Input 8" xfId="16254"/>
    <cellStyle name="Input 8 2" xfId="16255"/>
    <cellStyle name="Input 8 2 2" xfId="16256"/>
    <cellStyle name="Input 8 3" xfId="16257"/>
    <cellStyle name="Input 8 3 2" xfId="16258"/>
    <cellStyle name="Input 8 4" xfId="16259"/>
    <cellStyle name="Input 9" xfId="16260"/>
    <cellStyle name="Input 9 2" xfId="16261"/>
    <cellStyle name="Input 9 2 2" xfId="16262"/>
    <cellStyle name="Input 9 3" xfId="16263"/>
    <cellStyle name="Input 9 3 2" xfId="16264"/>
    <cellStyle name="Input 9 4" xfId="16265"/>
    <cellStyle name="Input Normal" xfId="16266"/>
    <cellStyle name="Input Normal 2" xfId="16267"/>
    <cellStyle name="Input Normal 2 2" xfId="16268"/>
    <cellStyle name="Input Normal 2 2 2" xfId="16269"/>
    <cellStyle name="Input Normal 2 3" xfId="16270"/>
    <cellStyle name="Input Normal 2 3 2" xfId="16271"/>
    <cellStyle name="Input Normal 2 4" xfId="16272"/>
    <cellStyle name="Input Normal 2 4 2" xfId="16273"/>
    <cellStyle name="Input Normal 2 5" xfId="16274"/>
    <cellStyle name="Input Normal 3" xfId="16275"/>
    <cellStyle name="Input Normal 3 2" xfId="16276"/>
    <cellStyle name="Input Normal 3 2 2" xfId="16277"/>
    <cellStyle name="Input Normal 3 3" xfId="16278"/>
    <cellStyle name="Input Normal 4" xfId="16279"/>
    <cellStyle name="Input Normal 4 2" xfId="16280"/>
    <cellStyle name="Input Normal 5" xfId="16281"/>
    <cellStyle name="Input Normal 5 2" xfId="16282"/>
    <cellStyle name="Input Normal 5 2 2" xfId="16283"/>
    <cellStyle name="Input Normal 5 3" xfId="16284"/>
    <cellStyle name="Input Normal 6" xfId="16285"/>
    <cellStyle name="Input Percent" xfId="16286"/>
    <cellStyle name="Input Percent 2" xfId="16287"/>
    <cellStyle name="Input Percent 2 2" xfId="16288"/>
    <cellStyle name="Input Percent 2 2 2" xfId="16289"/>
    <cellStyle name="Input Percent 2 3" xfId="16290"/>
    <cellStyle name="Input Percent 3" xfId="16291"/>
    <cellStyle name="Input Percent 3 2" xfId="16292"/>
    <cellStyle name="Input Percent 3 2 2" xfId="16293"/>
    <cellStyle name="Input Percent 3 3" xfId="16294"/>
    <cellStyle name="Input Percent 4" xfId="16295"/>
    <cellStyle name="input value" xfId="16296"/>
    <cellStyle name="input value 2" xfId="16297"/>
    <cellStyle name="input value 2 2" xfId="16298"/>
    <cellStyle name="input value 2 2 2" xfId="16299"/>
    <cellStyle name="input value 2 3" xfId="16300"/>
    <cellStyle name="input value 2 3 2" xfId="16301"/>
    <cellStyle name="input value 2 4" xfId="16302"/>
    <cellStyle name="input value 2 4 2" xfId="16303"/>
    <cellStyle name="input value 2 5" xfId="16304"/>
    <cellStyle name="input value 3" xfId="16305"/>
    <cellStyle name="input value 3 2" xfId="16306"/>
    <cellStyle name="input value 3 2 2" xfId="16307"/>
    <cellStyle name="input value 3 3" xfId="16308"/>
    <cellStyle name="input value 4" xfId="16309"/>
    <cellStyle name="input value 4 2" xfId="16310"/>
    <cellStyle name="input value 5" xfId="16311"/>
    <cellStyle name="input value 5 2" xfId="16312"/>
    <cellStyle name="input value 5 2 2" xfId="16313"/>
    <cellStyle name="input value 5 3" xfId="16314"/>
    <cellStyle name="input value 6" xfId="16315"/>
    <cellStyle name="Input_062006 FINANCIAL PACK (WCR contribution) 26-07-2006 (2)" xfId="16316"/>
    <cellStyle name="Input1" xfId="16317"/>
    <cellStyle name="Input1 2" xfId="16318"/>
    <cellStyle name="Input1 2 2" xfId="16319"/>
    <cellStyle name="Input1 2 2 2" xfId="16320"/>
    <cellStyle name="Input1 2 2 2 2" xfId="16321"/>
    <cellStyle name="Input1 2 2 3" xfId="16322"/>
    <cellStyle name="Input1 2 3" xfId="16323"/>
    <cellStyle name="Input1 2 3 2" xfId="16324"/>
    <cellStyle name="Input1 2 4" xfId="16325"/>
    <cellStyle name="Input1 3" xfId="16326"/>
    <cellStyle name="Input1 3 2" xfId="16327"/>
    <cellStyle name="Input1 3 2 2" xfId="16328"/>
    <cellStyle name="Input1 3 2 2 2" xfId="16329"/>
    <cellStyle name="Input1 3 2 3" xfId="16330"/>
    <cellStyle name="Input1 3 3" xfId="16331"/>
    <cellStyle name="Input1 3 3 2" xfId="16332"/>
    <cellStyle name="Input1 3 4" xfId="16333"/>
    <cellStyle name="Input1 4" xfId="16334"/>
    <cellStyle name="Input1 4 2" xfId="16335"/>
    <cellStyle name="Input1 4 2 2" xfId="16336"/>
    <cellStyle name="Input1 4 2 2 2" xfId="16337"/>
    <cellStyle name="Input1 4 2 3" xfId="16338"/>
    <cellStyle name="Input1 4 3" xfId="16339"/>
    <cellStyle name="Input1 4 3 2" xfId="16340"/>
    <cellStyle name="Input1 4 4" xfId="16341"/>
    <cellStyle name="Input1 5" xfId="16342"/>
    <cellStyle name="Input1 5 2" xfId="16343"/>
    <cellStyle name="Input1 5 2 2" xfId="16344"/>
    <cellStyle name="Input1 5 3" xfId="16345"/>
    <cellStyle name="Input1 6" xfId="16346"/>
    <cellStyle name="Input1 6 2" xfId="16347"/>
    <cellStyle name="Input1 7" xfId="16348"/>
    <cellStyle name="Input1 7 2" xfId="16349"/>
    <cellStyle name="Input1 7 2 2" xfId="16350"/>
    <cellStyle name="Input1 7 3" xfId="16351"/>
    <cellStyle name="Input1 8" xfId="16352"/>
    <cellStyle name="Input2" xfId="16353"/>
    <cellStyle name="Input2 2" xfId="16354"/>
    <cellStyle name="Input2 2 2" xfId="16355"/>
    <cellStyle name="Input2 2 2 2" xfId="16356"/>
    <cellStyle name="Input2 2 2 2 2" xfId="16357"/>
    <cellStyle name="Input2 2 2 3" xfId="16358"/>
    <cellStyle name="Input2 2 2 3 2" xfId="16359"/>
    <cellStyle name="Input2 2 2 4" xfId="16360"/>
    <cellStyle name="Input2 2 3" xfId="16361"/>
    <cellStyle name="Input2 2 3 2" xfId="16362"/>
    <cellStyle name="Input2 2 4" xfId="16363"/>
    <cellStyle name="Input2 2 4 2" xfId="16364"/>
    <cellStyle name="Input2 2 5" xfId="16365"/>
    <cellStyle name="Input2 3" xfId="16366"/>
    <cellStyle name="Input2 3 2" xfId="16367"/>
    <cellStyle name="Input2 3 2 2" xfId="16368"/>
    <cellStyle name="Input2 3 2 2 2" xfId="16369"/>
    <cellStyle name="Input2 3 2 3" xfId="16370"/>
    <cellStyle name="Input2 3 2 3 2" xfId="16371"/>
    <cellStyle name="Input2 3 2 4" xfId="16372"/>
    <cellStyle name="Input2 3 3" xfId="16373"/>
    <cellStyle name="Input2 3 3 2" xfId="16374"/>
    <cellStyle name="Input2 3 4" xfId="16375"/>
    <cellStyle name="Input2 3 4 2" xfId="16376"/>
    <cellStyle name="Input2 3 5" xfId="16377"/>
    <cellStyle name="Input2 4" xfId="16378"/>
    <cellStyle name="Input2 4 2" xfId="16379"/>
    <cellStyle name="Input2 4 2 2" xfId="16380"/>
    <cellStyle name="Input2 4 3" xfId="16381"/>
    <cellStyle name="Input2 4 3 2" xfId="16382"/>
    <cellStyle name="Input2 4 4" xfId="16383"/>
    <cellStyle name="Input2 5" xfId="16384"/>
    <cellStyle name="Input2 5 2" xfId="16385"/>
    <cellStyle name="Input2 6" xfId="16386"/>
    <cellStyle name="Input2 6 2" xfId="16387"/>
    <cellStyle name="Input2 7" xfId="16388"/>
    <cellStyle name="Input2 7 2" xfId="16389"/>
    <cellStyle name="Input2 7 2 2" xfId="16390"/>
    <cellStyle name="Input2 7 3" xfId="16391"/>
    <cellStyle name="Input2 8" xfId="16392"/>
    <cellStyle name="Input2_KF GT" xfId="16393"/>
    <cellStyle name="InputCurrency" xfId="16394"/>
    <cellStyle name="InputCurrency 2" xfId="16395"/>
    <cellStyle name="InputNormal" xfId="16396"/>
    <cellStyle name="InputNormal 2" xfId="16397"/>
    <cellStyle name="Inputs" xfId="16398"/>
    <cellStyle name="Inputs 2" xfId="16399"/>
    <cellStyle name="Inputs 2 2" xfId="16400"/>
    <cellStyle name="Inputs 3" xfId="16401"/>
    <cellStyle name="Inputs 3 2" xfId="16402"/>
    <cellStyle name="Inputs 4" xfId="16403"/>
    <cellStyle name="Inputs 4 2" xfId="16404"/>
    <cellStyle name="Inputs 5" xfId="16405"/>
    <cellStyle name="Inputs2" xfId="16406"/>
    <cellStyle name="Inputs2 2" xfId="16407"/>
    <cellStyle name="Inputs2 2 2" xfId="16408"/>
    <cellStyle name="Inputs2 3" xfId="16409"/>
    <cellStyle name="Inputs2 3 2" xfId="16410"/>
    <cellStyle name="Inputs2 4" xfId="16411"/>
    <cellStyle name="Inputs2 4 2" xfId="16412"/>
    <cellStyle name="Inputs2 5" xfId="16413"/>
    <cellStyle name="Interest" xfId="16414"/>
    <cellStyle name="Interest 2" xfId="16415"/>
    <cellStyle name="Jason" xfId="16416"/>
    <cellStyle name="Jason 2" xfId="16417"/>
    <cellStyle name="Jason 2 2" xfId="16418"/>
    <cellStyle name="Jason 2 2 2" xfId="16419"/>
    <cellStyle name="Jason 2 2 2 2" xfId="16420"/>
    <cellStyle name="Jason 2 2 3" xfId="16421"/>
    <cellStyle name="Jason 2 3" xfId="16422"/>
    <cellStyle name="Jason 2 3 2" xfId="16423"/>
    <cellStyle name="Jason 2 4" xfId="16424"/>
    <cellStyle name="Jason 3" xfId="16425"/>
    <cellStyle name="Jason 3 2" xfId="16426"/>
    <cellStyle name="Jason 3 2 2" xfId="16427"/>
    <cellStyle name="Jason 3 2 2 2" xfId="16428"/>
    <cellStyle name="Jason 3 2 3" xfId="16429"/>
    <cellStyle name="Jason 3 3" xfId="16430"/>
    <cellStyle name="Jason 3 3 2" xfId="16431"/>
    <cellStyle name="Jason 3 4" xfId="16432"/>
    <cellStyle name="Jason 4" xfId="16433"/>
    <cellStyle name="Jason 4 2" xfId="16434"/>
    <cellStyle name="Jason 4 2 2" xfId="16435"/>
    <cellStyle name="Jason 4 2 2 2" xfId="16436"/>
    <cellStyle name="Jason 4 2 3" xfId="16437"/>
    <cellStyle name="Jason 4 3" xfId="16438"/>
    <cellStyle name="Jason 4 3 2" xfId="16439"/>
    <cellStyle name="Jason 4 4" xfId="16440"/>
    <cellStyle name="Jason 5" xfId="16441"/>
    <cellStyle name="Jason 5 2" xfId="16442"/>
    <cellStyle name="Jason 5 2 2" xfId="16443"/>
    <cellStyle name="Jason 5 3" xfId="16444"/>
    <cellStyle name="Jason 6" xfId="16445"/>
    <cellStyle name="Jason 6 2" xfId="16446"/>
    <cellStyle name="Jason 7" xfId="16447"/>
    <cellStyle name="Jason 7 2" xfId="16448"/>
    <cellStyle name="Jason 7 2 2" xfId="16449"/>
    <cellStyle name="Jason 7 3" xfId="16450"/>
    <cellStyle name="Jason 8" xfId="16451"/>
    <cellStyle name="Javier" xfId="16452"/>
    <cellStyle name="Javier 2" xfId="16453"/>
    <cellStyle name="Javier 2 2" xfId="16454"/>
    <cellStyle name="Javier 2 2 2" xfId="16455"/>
    <cellStyle name="Javier 2 2 2 2" xfId="16456"/>
    <cellStyle name="Javier 2 2 3" xfId="16457"/>
    <cellStyle name="Javier 2 3" xfId="16458"/>
    <cellStyle name="Javier 2 3 2" xfId="16459"/>
    <cellStyle name="Javier 2 4" xfId="16460"/>
    <cellStyle name="Javier 3" xfId="16461"/>
    <cellStyle name="Javier 3 2" xfId="16462"/>
    <cellStyle name="Javier 3 2 2" xfId="16463"/>
    <cellStyle name="Javier 3 2 2 2" xfId="16464"/>
    <cellStyle name="Javier 3 2 3" xfId="16465"/>
    <cellStyle name="Javier 3 3" xfId="16466"/>
    <cellStyle name="Javier 3 3 2" xfId="16467"/>
    <cellStyle name="Javier 3 4" xfId="16468"/>
    <cellStyle name="Javier 4" xfId="16469"/>
    <cellStyle name="Javier 4 2" xfId="16470"/>
    <cellStyle name="Javier 4 2 2" xfId="16471"/>
    <cellStyle name="Javier 4 2 2 2" xfId="16472"/>
    <cellStyle name="Javier 4 2 3" xfId="16473"/>
    <cellStyle name="Javier 4 3" xfId="16474"/>
    <cellStyle name="Javier 4 3 2" xfId="16475"/>
    <cellStyle name="Javier 4 4" xfId="16476"/>
    <cellStyle name="Javier 5" xfId="16477"/>
    <cellStyle name="Javier 5 2" xfId="16478"/>
    <cellStyle name="Javier 5 2 2" xfId="16479"/>
    <cellStyle name="Javier 5 3" xfId="16480"/>
    <cellStyle name="Javier 6" xfId="16481"/>
    <cellStyle name="Javier 6 2" xfId="16482"/>
    <cellStyle name="Javier 7" xfId="16483"/>
    <cellStyle name="Javier 7 2" xfId="16484"/>
    <cellStyle name="Javier 7 2 2" xfId="16485"/>
    <cellStyle name="Javier 7 3" xfId="16486"/>
    <cellStyle name="Javier 8" xfId="16487"/>
    <cellStyle name="k" xfId="16488"/>
    <cellStyle name="k 2" xfId="16489"/>
    <cellStyle name="KennGr" xfId="16490"/>
    <cellStyle name="KennGr 2" xfId="16491"/>
    <cellStyle name="Komma [0]_Assumptions" xfId="16492"/>
    <cellStyle name="Komma_Assumptions" xfId="16493"/>
    <cellStyle name="Komma0 - Formatvorlage2" xfId="16494"/>
    <cellStyle name="Komma0 - Formatvorlage2 2" xfId="16495"/>
    <cellStyle name="Komma1 - Formatvorlage1" xfId="16496"/>
    <cellStyle name="Komma1 - Formatvorlage1 2" xfId="16497"/>
    <cellStyle name="Komórka połączona" xfId="254" builtinId="24" customBuiltin="1"/>
    <cellStyle name="Komórka połączona 10" xfId="16498"/>
    <cellStyle name="Komórka połączona 10 2" xfId="16499"/>
    <cellStyle name="Komórka połączona 11" xfId="16500"/>
    <cellStyle name="Komórka połączona 11 2" xfId="16501"/>
    <cellStyle name="Komórka połączona 2" xfId="16502"/>
    <cellStyle name="Komórka połączona 2 2" xfId="16503"/>
    <cellStyle name="Komórka połączona 2 2 2" xfId="16504"/>
    <cellStyle name="Komórka połączona 2 2 2 2" xfId="16505"/>
    <cellStyle name="Komórka połączona 2 2 3" xfId="16506"/>
    <cellStyle name="Komórka połączona 2 3" xfId="16507"/>
    <cellStyle name="Komórka połączona 2 3 2" xfId="16508"/>
    <cellStyle name="Komórka połączona 2 4" xfId="16509"/>
    <cellStyle name="Komórka połączona 2 4 2" xfId="16510"/>
    <cellStyle name="Komórka połączona 2 5" xfId="16511"/>
    <cellStyle name="Komórka połączona 2 5 2" xfId="16512"/>
    <cellStyle name="Komórka połączona 2 6" xfId="16513"/>
    <cellStyle name="Komórka połączona 2 6 2" xfId="16514"/>
    <cellStyle name="Komórka połączona 2 7" xfId="16515"/>
    <cellStyle name="Komórka połączona 2 8" xfId="44714"/>
    <cellStyle name="Komórka połączona 2_Arkusz1" xfId="16516"/>
    <cellStyle name="Komórka połączona 3" xfId="16517"/>
    <cellStyle name="Komórka połączona 3 2" xfId="16518"/>
    <cellStyle name="Komórka połączona 3 2 2" xfId="16519"/>
    <cellStyle name="Komórka połączona 3 3" xfId="16520"/>
    <cellStyle name="Komórka połączona 3 3 2" xfId="16521"/>
    <cellStyle name="Komórka połączona 3 4" xfId="16522"/>
    <cellStyle name="Komórka połączona 3 4 2" xfId="16523"/>
    <cellStyle name="Komórka połączona 3 5" xfId="16524"/>
    <cellStyle name="Komórka połączona 4" xfId="16525"/>
    <cellStyle name="Komórka połączona 4 2" xfId="16526"/>
    <cellStyle name="Komórka połączona 4 2 2" xfId="16527"/>
    <cellStyle name="Komórka połączona 4 3" xfId="16528"/>
    <cellStyle name="Komórka połączona 4 3 2" xfId="16529"/>
    <cellStyle name="Komórka połączona 4 4" xfId="16530"/>
    <cellStyle name="Komórka połączona 5" xfId="16531"/>
    <cellStyle name="Komórka połączona 5 2" xfId="16532"/>
    <cellStyle name="Komórka połączona 5 2 2" xfId="16533"/>
    <cellStyle name="Komórka połączona 5 3" xfId="16534"/>
    <cellStyle name="Komórka połączona 5 3 2" xfId="16535"/>
    <cellStyle name="Komórka połączona 5 4" xfId="16536"/>
    <cellStyle name="Komórka połączona 6" xfId="16537"/>
    <cellStyle name="Komórka połączona 6 2" xfId="16538"/>
    <cellStyle name="Komórka połączona 6 2 2" xfId="16539"/>
    <cellStyle name="Komórka połączona 6 3" xfId="16540"/>
    <cellStyle name="Komórka połączona 6 3 2" xfId="16541"/>
    <cellStyle name="Komórka połączona 6 4" xfId="16542"/>
    <cellStyle name="Komórka połączona 7" xfId="16543"/>
    <cellStyle name="Komórka połączona 7 2" xfId="16544"/>
    <cellStyle name="Komórka połączona 8" xfId="16545"/>
    <cellStyle name="Komórka połączona 8 2" xfId="16546"/>
    <cellStyle name="Komórka połączona 9" xfId="16547"/>
    <cellStyle name="Komórka połączona 9 2" xfId="16548"/>
    <cellStyle name="Komórka zaznaczona 10" xfId="16549"/>
    <cellStyle name="Komórka zaznaczona 10 2" xfId="16550"/>
    <cellStyle name="Komórka zaznaczona 11" xfId="16551"/>
    <cellStyle name="Komórka zaznaczona 11 2" xfId="16552"/>
    <cellStyle name="Komórka zaznaczona 12" xfId="16553"/>
    <cellStyle name="Komórka zaznaczona 2" xfId="252"/>
    <cellStyle name="Komórka zaznaczona 2 2" xfId="16555"/>
    <cellStyle name="Komórka zaznaczona 2 2 2" xfId="16556"/>
    <cellStyle name="Komórka zaznaczona 2 2 2 2" xfId="16557"/>
    <cellStyle name="Komórka zaznaczona 2 2 3" xfId="16558"/>
    <cellStyle name="Komórka zaznaczona 2 3" xfId="16559"/>
    <cellStyle name="Komórka zaznaczona 2 3 2" xfId="16560"/>
    <cellStyle name="Komórka zaznaczona 2 4" xfId="16561"/>
    <cellStyle name="Komórka zaznaczona 2 4 2" xfId="16562"/>
    <cellStyle name="Komórka zaznaczona 2 5" xfId="16563"/>
    <cellStyle name="Komórka zaznaczona 2 5 2" xfId="16564"/>
    <cellStyle name="Komórka zaznaczona 2 6" xfId="16565"/>
    <cellStyle name="Komórka zaznaczona 2 6 2" xfId="16566"/>
    <cellStyle name="Komórka zaznaczona 2 7" xfId="16567"/>
    <cellStyle name="Komórka zaznaczona 2 8" xfId="44715"/>
    <cellStyle name="Komórka zaznaczona 2 9" xfId="16554"/>
    <cellStyle name="Komórka zaznaczona 2_Arkusz1" xfId="16568"/>
    <cellStyle name="Komórka zaznaczona 3" xfId="253"/>
    <cellStyle name="Komórka zaznaczona 3 2" xfId="16570"/>
    <cellStyle name="Komórka zaznaczona 3 2 2" xfId="16571"/>
    <cellStyle name="Komórka zaznaczona 3 3" xfId="16572"/>
    <cellStyle name="Komórka zaznaczona 3 3 2" xfId="16573"/>
    <cellStyle name="Komórka zaznaczona 3 4" xfId="16574"/>
    <cellStyle name="Komórka zaznaczona 3 4 2" xfId="16575"/>
    <cellStyle name="Komórka zaznaczona 3 5" xfId="16576"/>
    <cellStyle name="Komórka zaznaczona 3 6" xfId="16569"/>
    <cellStyle name="Komórka zaznaczona 4" xfId="251"/>
    <cellStyle name="Komórka zaznaczona 4 2" xfId="16578"/>
    <cellStyle name="Komórka zaznaczona 4 2 2" xfId="16579"/>
    <cellStyle name="Komórka zaznaczona 4 3" xfId="16580"/>
    <cellStyle name="Komórka zaznaczona 4 3 2" xfId="16581"/>
    <cellStyle name="Komórka zaznaczona 4 4" xfId="16582"/>
    <cellStyle name="Komórka zaznaczona 4 5" xfId="16577"/>
    <cellStyle name="Komórka zaznaczona 5" xfId="16583"/>
    <cellStyle name="Komórka zaznaczona 5 2" xfId="16584"/>
    <cellStyle name="Komórka zaznaczona 5 2 2" xfId="16585"/>
    <cellStyle name="Komórka zaznaczona 5 3" xfId="16586"/>
    <cellStyle name="Komórka zaznaczona 5 3 2" xfId="16587"/>
    <cellStyle name="Komórka zaznaczona 5 4" xfId="16588"/>
    <cellStyle name="Komórka zaznaczona 6" xfId="16589"/>
    <cellStyle name="Komórka zaznaczona 6 2" xfId="16590"/>
    <cellStyle name="Komórka zaznaczona 7" xfId="16591"/>
    <cellStyle name="Komórka zaznaczona 7 2" xfId="16592"/>
    <cellStyle name="Komórka zaznaczona 8" xfId="16593"/>
    <cellStyle name="Komórka zaznaczona 8 2" xfId="16594"/>
    <cellStyle name="Komórka zaznaczona 9" xfId="16595"/>
    <cellStyle name="Komórka zaznaczona 9 2" xfId="16596"/>
    <cellStyle name="konsolidacja" xfId="16597"/>
    <cellStyle name="konsolidacja 2" xfId="16598"/>
    <cellStyle name="KPMG Heading 1" xfId="16599"/>
    <cellStyle name="KPMG Heading 1 2" xfId="16600"/>
    <cellStyle name="KPMG Heading 2" xfId="16601"/>
    <cellStyle name="KPMG Heading 2 2" xfId="16602"/>
    <cellStyle name="KPMG Heading 3" xfId="16603"/>
    <cellStyle name="KPMG Heading 3 2" xfId="16604"/>
    <cellStyle name="KPMG Heading 4" xfId="16605"/>
    <cellStyle name="KPMG Heading 4 2" xfId="16606"/>
    <cellStyle name="KPMG Normal" xfId="16607"/>
    <cellStyle name="KPMG Normal 2" xfId="16608"/>
    <cellStyle name="KPMG Normal Text" xfId="16609"/>
    <cellStyle name="KPMG Normal Text 2" xfId="16610"/>
    <cellStyle name="kwota" xfId="16611"/>
    <cellStyle name="kwota 2" xfId="16612"/>
    <cellStyle name="kwota 2 2" xfId="16613"/>
    <cellStyle name="kwota 3" xfId="16614"/>
    <cellStyle name="kwotabold" xfId="16615"/>
    <cellStyle name="kwotabold 2" xfId="16616"/>
    <cellStyle name="kwotaboldziel" xfId="16617"/>
    <cellStyle name="kwotaboldziel 2" xfId="16618"/>
    <cellStyle name="kwotawynik" xfId="16619"/>
    <cellStyle name="kwotawynik 2" xfId="16620"/>
    <cellStyle name="kwotawynik 2 2" xfId="16621"/>
    <cellStyle name="kwotawynik 3" xfId="16622"/>
    <cellStyle name="Lien hypertexte" xfId="16623"/>
    <cellStyle name="Lien hypertexte 2" xfId="16624"/>
    <cellStyle name="Lien hypertexte visité_bilanBDA99" xfId="16625"/>
    <cellStyle name="Lien hypertexte_bilanBDA99" xfId="16626"/>
    <cellStyle name="LineItemPrompt" xfId="16627"/>
    <cellStyle name="LineItemPrompt 2" xfId="16628"/>
    <cellStyle name="LineItemValue" xfId="16629"/>
    <cellStyle name="LineItemValue 2" xfId="16630"/>
    <cellStyle name="Link" xfId="16631"/>
    <cellStyle name="Link 2" xfId="16632"/>
    <cellStyle name="Link 2 2" xfId="16633"/>
    <cellStyle name="Link 2 2 2" xfId="16634"/>
    <cellStyle name="Link 2 2 2 2" xfId="16635"/>
    <cellStyle name="Link 2 2 3" xfId="16636"/>
    <cellStyle name="Link 2 3" xfId="16637"/>
    <cellStyle name="Link 2 3 2" xfId="16638"/>
    <cellStyle name="Link 2 4" xfId="16639"/>
    <cellStyle name="Link 3" xfId="16640"/>
    <cellStyle name="Link 3 2" xfId="16641"/>
    <cellStyle name="Link 3 2 2" xfId="16642"/>
    <cellStyle name="Link 3 2 2 2" xfId="16643"/>
    <cellStyle name="Link 3 2 3" xfId="16644"/>
    <cellStyle name="Link 3 3" xfId="16645"/>
    <cellStyle name="Link 3 3 2" xfId="16646"/>
    <cellStyle name="Link 3 4" xfId="16647"/>
    <cellStyle name="Link 4" xfId="16648"/>
    <cellStyle name="Link 4 2" xfId="16649"/>
    <cellStyle name="Link 4 2 2" xfId="16650"/>
    <cellStyle name="Link 4 2 2 2" xfId="16651"/>
    <cellStyle name="Link 4 2 3" xfId="16652"/>
    <cellStyle name="Link 4 3" xfId="16653"/>
    <cellStyle name="Link 4 3 2" xfId="16654"/>
    <cellStyle name="Link 4 4" xfId="16655"/>
    <cellStyle name="Link 5" xfId="16656"/>
    <cellStyle name="Link 5 2" xfId="16657"/>
    <cellStyle name="Link 5 2 2" xfId="16658"/>
    <cellStyle name="Link 5 3" xfId="16659"/>
    <cellStyle name="Link 6" xfId="16660"/>
    <cellStyle name="Link 6 2" xfId="16661"/>
    <cellStyle name="Link 7" xfId="16662"/>
    <cellStyle name="Link 7 2" xfId="16663"/>
    <cellStyle name="Link 7 2 2" xfId="16664"/>
    <cellStyle name="Link 7 3" xfId="16665"/>
    <cellStyle name="Link 8" xfId="16666"/>
    <cellStyle name="Link Currency (0)" xfId="16667"/>
    <cellStyle name="Link Currency (0) 2" xfId="16668"/>
    <cellStyle name="Link Currency (2)" xfId="16669"/>
    <cellStyle name="Link Currency (2) 2" xfId="16670"/>
    <cellStyle name="Link Units (0)" xfId="16671"/>
    <cellStyle name="Link Units (0) 2" xfId="16672"/>
    <cellStyle name="Link Units (1)" xfId="16673"/>
    <cellStyle name="Link Units (1) 2" xfId="16674"/>
    <cellStyle name="Link Units (2)" xfId="16675"/>
    <cellStyle name="Link Units (2) 2" xfId="16676"/>
    <cellStyle name="Linked Cell 2" xfId="16678"/>
    <cellStyle name="Linked Cell 2 2" xfId="16679"/>
    <cellStyle name="Linked Cell 2 2 2" xfId="16680"/>
    <cellStyle name="Linked Cell 2 3" xfId="16681"/>
    <cellStyle name="Linked Cell 2 3 2" xfId="16682"/>
    <cellStyle name="Linked Cell 2 4" xfId="16683"/>
    <cellStyle name="Linked Cell 2 4 2" xfId="16684"/>
    <cellStyle name="Linked Cell 2 5" xfId="16685"/>
    <cellStyle name="Linked Cell 3" xfId="16686"/>
    <cellStyle name="Linked Cell 3 2" xfId="16687"/>
    <cellStyle name="Linked Cell 3 2 2" xfId="16688"/>
    <cellStyle name="Linked Cell 3 3" xfId="16689"/>
    <cellStyle name="Linked Cell 3 3 2" xfId="16690"/>
    <cellStyle name="Linked Cell 3 4" xfId="16691"/>
    <cellStyle name="Linked Cell 3 4 2" xfId="16692"/>
    <cellStyle name="Linked Cell 3 5" xfId="16693"/>
    <cellStyle name="Linked Cell 4" xfId="16694"/>
    <cellStyle name="Linked Cell 4 2" xfId="16695"/>
    <cellStyle name="Linked Cell 4 2 2" xfId="16696"/>
    <cellStyle name="Linked Cell 4 3" xfId="16697"/>
    <cellStyle name="Linked Cell 4 3 2" xfId="16698"/>
    <cellStyle name="Linked Cell 4 4" xfId="16699"/>
    <cellStyle name="Linked Cell 5" xfId="16700"/>
    <cellStyle name="Linked Cell 5 2" xfId="16701"/>
    <cellStyle name="Linked Cell 6" xfId="16702"/>
    <cellStyle name="Linked Cell 6 2" xfId="16703"/>
    <cellStyle name="Linked Cell 7" xfId="16704"/>
    <cellStyle name="Linked Cell 8" xfId="16705"/>
    <cellStyle name="Linked Cell 9" xfId="16677"/>
    <cellStyle name="m1" xfId="16706"/>
    <cellStyle name="m1 2" xfId="16707"/>
    <cellStyle name="m1 2 2" xfId="16708"/>
    <cellStyle name="m1 2 2 2" xfId="16709"/>
    <cellStyle name="m1 2 2 2 2" xfId="16710"/>
    <cellStyle name="m1 2 2 3" xfId="16711"/>
    <cellStyle name="m1 2 3" xfId="16712"/>
    <cellStyle name="m1 2 3 2" xfId="16713"/>
    <cellStyle name="m1 2 4" xfId="16714"/>
    <cellStyle name="m1 3" xfId="16715"/>
    <cellStyle name="m1 3 2" xfId="16716"/>
    <cellStyle name="m1 3 2 2" xfId="16717"/>
    <cellStyle name="m1 3 2 2 2" xfId="16718"/>
    <cellStyle name="m1 3 2 3" xfId="16719"/>
    <cellStyle name="m1 3 3" xfId="16720"/>
    <cellStyle name="m1 3 3 2" xfId="16721"/>
    <cellStyle name="m1 3 4" xfId="16722"/>
    <cellStyle name="m1 4" xfId="16723"/>
    <cellStyle name="m1 4 2" xfId="16724"/>
    <cellStyle name="m1 4 2 2" xfId="16725"/>
    <cellStyle name="m1 4 2 2 2" xfId="16726"/>
    <cellStyle name="m1 4 2 3" xfId="16727"/>
    <cellStyle name="m1 4 3" xfId="16728"/>
    <cellStyle name="m1 4 3 2" xfId="16729"/>
    <cellStyle name="m1 4 4" xfId="16730"/>
    <cellStyle name="m1 5" xfId="16731"/>
    <cellStyle name="m1 5 2" xfId="16732"/>
    <cellStyle name="m1 5 2 2" xfId="16733"/>
    <cellStyle name="m1 5 3" xfId="16734"/>
    <cellStyle name="m1 6" xfId="16735"/>
    <cellStyle name="m1 6 2" xfId="16736"/>
    <cellStyle name="m1 7" xfId="16737"/>
    <cellStyle name="m1 7 2" xfId="16738"/>
    <cellStyle name="m1 7 2 2" xfId="16739"/>
    <cellStyle name="m1 7 3" xfId="16740"/>
    <cellStyle name="m1 8" xfId="16741"/>
    <cellStyle name="m1_KF GT" xfId="16742"/>
    <cellStyle name="Matrix" xfId="16743"/>
    <cellStyle name="Matrix 2" xfId="16744"/>
    <cellStyle name="Matrix 2 2" xfId="16745"/>
    <cellStyle name="Matrix 3" xfId="16746"/>
    <cellStyle name="Maturity" xfId="16747"/>
    <cellStyle name="Maturity 2" xfId="16748"/>
    <cellStyle name="měny_laroux" xfId="16749"/>
    <cellStyle name="Metric tons" xfId="16750"/>
    <cellStyle name="Metric tons 2" xfId="16751"/>
    <cellStyle name="Millares [00]" xfId="16752"/>
    <cellStyle name="Millares [00] 2" xfId="16753"/>
    <cellStyle name="Millares_Flash-NOV-2001" xfId="16754"/>
    <cellStyle name="Milliers [0]_~0054342" xfId="16755"/>
    <cellStyle name="Milliers_~0054342" xfId="16756"/>
    <cellStyle name="mod1" xfId="16757"/>
    <cellStyle name="mod1 2" xfId="16758"/>
    <cellStyle name="Model" xfId="16759"/>
    <cellStyle name="Model 2" xfId="16760"/>
    <cellStyle name="modelo1" xfId="16761"/>
    <cellStyle name="modelo1 2" xfId="16762"/>
    <cellStyle name="Moeda [0]_CFADS.xls Gráfico 1" xfId="16763"/>
    <cellStyle name="Moeda_CFADS.xls Gráfico 1" xfId="16764"/>
    <cellStyle name="Monétaire [0]_~0054342" xfId="16765"/>
    <cellStyle name="Monétaire_~0054342" xfId="16766"/>
    <cellStyle name="Monetario" xfId="16767"/>
    <cellStyle name="Monetario 2" xfId="16768"/>
    <cellStyle name="Monetario 2 2" xfId="16769"/>
    <cellStyle name="Monetario 2 2 2" xfId="16770"/>
    <cellStyle name="Monetario 2 2 2 2" xfId="16771"/>
    <cellStyle name="Monetario 2 2 3" xfId="16772"/>
    <cellStyle name="Monetario 2 3" xfId="16773"/>
    <cellStyle name="Monetario 2 3 2" xfId="16774"/>
    <cellStyle name="Monetario 2 4" xfId="16775"/>
    <cellStyle name="Monetario 3" xfId="16776"/>
    <cellStyle name="Monetario 3 2" xfId="16777"/>
    <cellStyle name="Monetario 3 2 2" xfId="16778"/>
    <cellStyle name="Monetario 3 2 2 2" xfId="16779"/>
    <cellStyle name="Monetario 3 2 3" xfId="16780"/>
    <cellStyle name="Monetario 3 3" xfId="16781"/>
    <cellStyle name="Monetario 3 3 2" xfId="16782"/>
    <cellStyle name="Monetario 3 4" xfId="16783"/>
    <cellStyle name="Monetario 4" xfId="16784"/>
    <cellStyle name="Monetario 4 2" xfId="16785"/>
    <cellStyle name="Monetario 4 2 2" xfId="16786"/>
    <cellStyle name="Monetario 4 2 2 2" xfId="16787"/>
    <cellStyle name="Monetario 4 2 3" xfId="16788"/>
    <cellStyle name="Monetario 4 3" xfId="16789"/>
    <cellStyle name="Monetario 4 3 2" xfId="16790"/>
    <cellStyle name="Monetario 4 4" xfId="16791"/>
    <cellStyle name="Monetario 5" xfId="16792"/>
    <cellStyle name="Monetario 5 2" xfId="16793"/>
    <cellStyle name="Monetario 5 2 2" xfId="16794"/>
    <cellStyle name="Monetario 5 3" xfId="16795"/>
    <cellStyle name="Monetario 6" xfId="16796"/>
    <cellStyle name="Monetario 6 2" xfId="16797"/>
    <cellStyle name="Monetario 7" xfId="16798"/>
    <cellStyle name="Monetario 7 2" xfId="16799"/>
    <cellStyle name="Monetario 7 2 2" xfId="16800"/>
    <cellStyle name="Monetario 7 3" xfId="16801"/>
    <cellStyle name="Monetario 8" xfId="16802"/>
    <cellStyle name="Monetario_KF GT" xfId="16803"/>
    <cellStyle name="Multiple" xfId="16804"/>
    <cellStyle name="Multiple [1]" xfId="16805"/>
    <cellStyle name="Multiple [1] 2" xfId="16806"/>
    <cellStyle name="Multiple [1] 2 2" xfId="16807"/>
    <cellStyle name="Multiple [1] 2 2 2" xfId="16808"/>
    <cellStyle name="Multiple [1] 2 2 2 2" xfId="16809"/>
    <cellStyle name="Multiple [1] 2 2 3" xfId="16810"/>
    <cellStyle name="Multiple [1] 2 3" xfId="16811"/>
    <cellStyle name="Multiple [1] 2 3 2" xfId="16812"/>
    <cellStyle name="Multiple [1] 2 4" xfId="16813"/>
    <cellStyle name="Multiple [1] 3" xfId="16814"/>
    <cellStyle name="Multiple [1] 3 2" xfId="16815"/>
    <cellStyle name="Multiple [1] 3 2 2" xfId="16816"/>
    <cellStyle name="Multiple [1] 3 2 2 2" xfId="16817"/>
    <cellStyle name="Multiple [1] 3 2 3" xfId="16818"/>
    <cellStyle name="Multiple [1] 3 3" xfId="16819"/>
    <cellStyle name="Multiple [1] 3 3 2" xfId="16820"/>
    <cellStyle name="Multiple [1] 3 4" xfId="16821"/>
    <cellStyle name="Multiple [1] 4" xfId="16822"/>
    <cellStyle name="Multiple [1] 4 2" xfId="16823"/>
    <cellStyle name="Multiple [1] 4 2 2" xfId="16824"/>
    <cellStyle name="Multiple [1] 4 2 2 2" xfId="16825"/>
    <cellStyle name="Multiple [1] 4 2 3" xfId="16826"/>
    <cellStyle name="Multiple [1] 4 3" xfId="16827"/>
    <cellStyle name="Multiple [1] 4 3 2" xfId="16828"/>
    <cellStyle name="Multiple [1] 4 4" xfId="16829"/>
    <cellStyle name="Multiple [1] 5" xfId="16830"/>
    <cellStyle name="Multiple [1] 5 2" xfId="16831"/>
    <cellStyle name="Multiple [1] 5 2 2" xfId="16832"/>
    <cellStyle name="Multiple [1] 5 3" xfId="16833"/>
    <cellStyle name="Multiple [1] 6" xfId="16834"/>
    <cellStyle name="Multiple [1] 6 2" xfId="16835"/>
    <cellStyle name="Multiple [1] 7" xfId="16836"/>
    <cellStyle name="Multiple [1] 7 2" xfId="16837"/>
    <cellStyle name="Multiple [1] 7 2 2" xfId="16838"/>
    <cellStyle name="Multiple [1] 7 3" xfId="16839"/>
    <cellStyle name="Multiple [1] 8" xfId="16840"/>
    <cellStyle name="Multiple [1]_KF GT" xfId="16841"/>
    <cellStyle name="Multiple 10" xfId="16842"/>
    <cellStyle name="Multiple 10 2" xfId="16843"/>
    <cellStyle name="Multiple 10 2 2" xfId="16844"/>
    <cellStyle name="Multiple 10 3" xfId="16845"/>
    <cellStyle name="Multiple 11" xfId="16846"/>
    <cellStyle name="Multiple 11 2" xfId="16847"/>
    <cellStyle name="Multiple 11 2 2" xfId="16848"/>
    <cellStyle name="Multiple 11 3" xfId="16849"/>
    <cellStyle name="Multiple 12" xfId="16850"/>
    <cellStyle name="Multiple 12 2" xfId="16851"/>
    <cellStyle name="Multiple 13" xfId="16852"/>
    <cellStyle name="Multiple 13 2" xfId="16853"/>
    <cellStyle name="Multiple 14" xfId="16854"/>
    <cellStyle name="Multiple 14 2" xfId="16855"/>
    <cellStyle name="Multiple 15" xfId="16856"/>
    <cellStyle name="Multiple 15 2" xfId="16857"/>
    <cellStyle name="Multiple 16" xfId="16858"/>
    <cellStyle name="Multiple 16 2" xfId="16859"/>
    <cellStyle name="Multiple 17" xfId="16860"/>
    <cellStyle name="Multiple 17 2" xfId="16861"/>
    <cellStyle name="Multiple 18" xfId="16862"/>
    <cellStyle name="Multiple 18 2" xfId="16863"/>
    <cellStyle name="Multiple 18 2 2" xfId="16864"/>
    <cellStyle name="Multiple 18 3" xfId="16865"/>
    <cellStyle name="Multiple 19" xfId="16866"/>
    <cellStyle name="Multiple 19 2" xfId="16867"/>
    <cellStyle name="Multiple 2" xfId="16868"/>
    <cellStyle name="Multiple 2 2" xfId="16869"/>
    <cellStyle name="Multiple 2 2 2" xfId="16870"/>
    <cellStyle name="Multiple 2 2 2 2" xfId="16871"/>
    <cellStyle name="Multiple 2 2 3" xfId="16872"/>
    <cellStyle name="Multiple 2 3" xfId="16873"/>
    <cellStyle name="Multiple 2 3 2" xfId="16874"/>
    <cellStyle name="Multiple 2 4" xfId="16875"/>
    <cellStyle name="Multiple 20" xfId="16876"/>
    <cellStyle name="Multiple 20 2" xfId="16877"/>
    <cellStyle name="Multiple 21" xfId="16878"/>
    <cellStyle name="Multiple 21 2" xfId="16879"/>
    <cellStyle name="Multiple 22" xfId="16880"/>
    <cellStyle name="Multiple 22 2" xfId="16881"/>
    <cellStyle name="Multiple 23" xfId="16882"/>
    <cellStyle name="Multiple 23 2" xfId="16883"/>
    <cellStyle name="Multiple 24" xfId="16884"/>
    <cellStyle name="Multiple 3" xfId="16885"/>
    <cellStyle name="Multiple 3 2" xfId="16886"/>
    <cellStyle name="Multiple 3 2 2" xfId="16887"/>
    <cellStyle name="Multiple 3 2 2 2" xfId="16888"/>
    <cellStyle name="Multiple 3 2 3" xfId="16889"/>
    <cellStyle name="Multiple 3 3" xfId="16890"/>
    <cellStyle name="Multiple 3 3 2" xfId="16891"/>
    <cellStyle name="Multiple 3 4" xfId="16892"/>
    <cellStyle name="Multiple 4" xfId="16893"/>
    <cellStyle name="Multiple 4 2" xfId="16894"/>
    <cellStyle name="Multiple 4 2 2" xfId="16895"/>
    <cellStyle name="Multiple 4 2 2 2" xfId="16896"/>
    <cellStyle name="Multiple 4 2 3" xfId="16897"/>
    <cellStyle name="Multiple 4 3" xfId="16898"/>
    <cellStyle name="Multiple 4 3 2" xfId="16899"/>
    <cellStyle name="Multiple 4 4" xfId="16900"/>
    <cellStyle name="Multiple 5" xfId="16901"/>
    <cellStyle name="Multiple 5 2" xfId="16902"/>
    <cellStyle name="Multiple 5 2 2" xfId="16903"/>
    <cellStyle name="Multiple 5 2 2 2" xfId="16904"/>
    <cellStyle name="Multiple 5 2 3" xfId="16905"/>
    <cellStyle name="Multiple 5 3" xfId="16906"/>
    <cellStyle name="Multiple 5 3 2" xfId="16907"/>
    <cellStyle name="Multiple 5 4" xfId="16908"/>
    <cellStyle name="Multiple 6" xfId="16909"/>
    <cellStyle name="Multiple 6 2" xfId="16910"/>
    <cellStyle name="Multiple 6 2 2" xfId="16911"/>
    <cellStyle name="Multiple 6 2 2 2" xfId="16912"/>
    <cellStyle name="Multiple 6 2 3" xfId="16913"/>
    <cellStyle name="Multiple 6 3" xfId="16914"/>
    <cellStyle name="Multiple 6 3 2" xfId="16915"/>
    <cellStyle name="Multiple 6 4" xfId="16916"/>
    <cellStyle name="Multiple 7" xfId="16917"/>
    <cellStyle name="Multiple 7 2" xfId="16918"/>
    <cellStyle name="Multiple 7 2 2" xfId="16919"/>
    <cellStyle name="Multiple 7 2 2 2" xfId="16920"/>
    <cellStyle name="Multiple 7 2 3" xfId="16921"/>
    <cellStyle name="Multiple 7 3" xfId="16922"/>
    <cellStyle name="Multiple 7 3 2" xfId="16923"/>
    <cellStyle name="Multiple 7 4" xfId="16924"/>
    <cellStyle name="Multiple 8" xfId="16925"/>
    <cellStyle name="Multiple 8 2" xfId="16926"/>
    <cellStyle name="Multiple 8 2 2" xfId="16927"/>
    <cellStyle name="Multiple 8 2 2 2" xfId="16928"/>
    <cellStyle name="Multiple 8 2 3" xfId="16929"/>
    <cellStyle name="Multiple 8 3" xfId="16930"/>
    <cellStyle name="Multiple 8 3 2" xfId="16931"/>
    <cellStyle name="Multiple 8 4" xfId="16932"/>
    <cellStyle name="Multiple 9" xfId="16933"/>
    <cellStyle name="Multiple 9 2" xfId="16934"/>
    <cellStyle name="Multiple 9 2 2" xfId="16935"/>
    <cellStyle name="Multiple 9 2 2 2" xfId="16936"/>
    <cellStyle name="Multiple 9 2 3" xfId="16937"/>
    <cellStyle name="Multiple 9 3" xfId="16938"/>
    <cellStyle name="Multiple 9 3 2" xfId="16939"/>
    <cellStyle name="Multiple 9 4" xfId="16940"/>
    <cellStyle name="Multiple_02 - Synth?se Wanadoo" xfId="16941"/>
    <cellStyle name="Muster" xfId="16942"/>
    <cellStyle name="Muster 2" xfId="16943"/>
    <cellStyle name="n" xfId="16944"/>
    <cellStyle name="n 2" xfId="16945"/>
    <cellStyle name="n 2 2" xfId="16946"/>
    <cellStyle name="n 2 2 2" xfId="16947"/>
    <cellStyle name="n 2 2 2 2" xfId="16948"/>
    <cellStyle name="n 2 2 3" xfId="16949"/>
    <cellStyle name="n 2 3" xfId="16950"/>
    <cellStyle name="n 2 3 2" xfId="16951"/>
    <cellStyle name="n 2 4" xfId="16952"/>
    <cellStyle name="n 3" xfId="16953"/>
    <cellStyle name="n 3 2" xfId="16954"/>
    <cellStyle name="n 3 2 2" xfId="16955"/>
    <cellStyle name="n 3 2 2 2" xfId="16956"/>
    <cellStyle name="n 3 2 3" xfId="16957"/>
    <cellStyle name="n 3 3" xfId="16958"/>
    <cellStyle name="n 3 3 2" xfId="16959"/>
    <cellStyle name="n 3 4" xfId="16960"/>
    <cellStyle name="n 4" xfId="16961"/>
    <cellStyle name="n 4 2" xfId="16962"/>
    <cellStyle name="n 4 2 2" xfId="16963"/>
    <cellStyle name="n 4 2 2 2" xfId="16964"/>
    <cellStyle name="n 4 2 3" xfId="16965"/>
    <cellStyle name="n 4 3" xfId="16966"/>
    <cellStyle name="n 4 3 2" xfId="16967"/>
    <cellStyle name="n 4 4" xfId="16968"/>
    <cellStyle name="n 5" xfId="16969"/>
    <cellStyle name="n 5 2" xfId="16970"/>
    <cellStyle name="n 5 2 2" xfId="16971"/>
    <cellStyle name="n 5 3" xfId="16972"/>
    <cellStyle name="n 6" xfId="16973"/>
    <cellStyle name="n 6 2" xfId="16974"/>
    <cellStyle name="n 7" xfId="16975"/>
    <cellStyle name="n 7 2" xfId="16976"/>
    <cellStyle name="n 7 2 2" xfId="16977"/>
    <cellStyle name="n 7 3" xfId="16978"/>
    <cellStyle name="n 8" xfId="16979"/>
    <cellStyle name="N??" xfId="16980"/>
    <cellStyle name="N?? 10" xfId="16981"/>
    <cellStyle name="N?? 2" xfId="16982"/>
    <cellStyle name="N?? 2 2" xfId="16983"/>
    <cellStyle name="N?? 2 2 2" xfId="16984"/>
    <cellStyle name="N?? 2 2 2 2" xfId="16985"/>
    <cellStyle name="N?? 2 2 3" xfId="16986"/>
    <cellStyle name="N?? 2 3" xfId="16987"/>
    <cellStyle name="N?? 2 3 2" xfId="16988"/>
    <cellStyle name="N?? 2 4" xfId="16989"/>
    <cellStyle name="N?? 2 4 2" xfId="16990"/>
    <cellStyle name="N?? 2 5" xfId="16991"/>
    <cellStyle name="N?? 2 5 2" xfId="16992"/>
    <cellStyle name="N?? 2 6" xfId="16993"/>
    <cellStyle name="N?? 3" xfId="16994"/>
    <cellStyle name="N?? 3 2" xfId="16995"/>
    <cellStyle name="N?? 3 2 2" xfId="16996"/>
    <cellStyle name="N?? 3 2 2 2" xfId="16997"/>
    <cellStyle name="N?? 3 2 3" xfId="16998"/>
    <cellStyle name="N?? 3 3" xfId="16999"/>
    <cellStyle name="N?? 3 3 2" xfId="17000"/>
    <cellStyle name="N?? 3 4" xfId="17001"/>
    <cellStyle name="N?? 4" xfId="17002"/>
    <cellStyle name="N?? 4 2" xfId="17003"/>
    <cellStyle name="N?? 4 2 2" xfId="17004"/>
    <cellStyle name="N?? 4 2 2 2" xfId="17005"/>
    <cellStyle name="N?? 4 2 3" xfId="17006"/>
    <cellStyle name="N?? 4 3" xfId="17007"/>
    <cellStyle name="N?? 4 3 2" xfId="17008"/>
    <cellStyle name="N?? 4 4" xfId="17009"/>
    <cellStyle name="N?? 5" xfId="17010"/>
    <cellStyle name="N?? 5 2" xfId="17011"/>
    <cellStyle name="N?? 5 2 2" xfId="17012"/>
    <cellStyle name="N?? 5 2 2 2" xfId="17013"/>
    <cellStyle name="N?? 5 2 3" xfId="17014"/>
    <cellStyle name="N?? 5 3" xfId="17015"/>
    <cellStyle name="N?? 5 3 2" xfId="17016"/>
    <cellStyle name="N?? 5 4" xfId="17017"/>
    <cellStyle name="N?? 6" xfId="17018"/>
    <cellStyle name="N?? 6 2" xfId="17019"/>
    <cellStyle name="N?? 6 2 2" xfId="17020"/>
    <cellStyle name="N?? 6 2 2 2" xfId="17021"/>
    <cellStyle name="N?? 6 2 3" xfId="17022"/>
    <cellStyle name="N?? 6 3" xfId="17023"/>
    <cellStyle name="N?? 6 3 2" xfId="17024"/>
    <cellStyle name="N?? 6 4" xfId="17025"/>
    <cellStyle name="N?? 7" xfId="17026"/>
    <cellStyle name="N?? 7 2" xfId="17027"/>
    <cellStyle name="N?? 8" xfId="17028"/>
    <cellStyle name="N?? 8 2" xfId="17029"/>
    <cellStyle name="N?? 9" xfId="17030"/>
    <cellStyle name="N?? 9 2" xfId="17031"/>
    <cellStyle name="N?? 9 2 2" xfId="17032"/>
    <cellStyle name="N?? 9 3" xfId="17033"/>
    <cellStyle name="N??_KF GT" xfId="17034"/>
    <cellStyle name="n_02 - Synth?se Wanadoo" xfId="17035"/>
    <cellStyle name="n_02 - Synth?se Wanadoo 2" xfId="17036"/>
    <cellStyle name="n_02 - Synth?se Wanadoo 2 2" xfId="17037"/>
    <cellStyle name="n_02 - Synth?se Wanadoo 2 2 2" xfId="17038"/>
    <cellStyle name="n_02 - Synth?se Wanadoo 2 2 2 2" xfId="17039"/>
    <cellStyle name="n_02 - Synth?se Wanadoo 2 2 3" xfId="17040"/>
    <cellStyle name="n_02 - Synth?se Wanadoo 2 3" xfId="17041"/>
    <cellStyle name="n_02 - Synth?se Wanadoo 2 3 2" xfId="17042"/>
    <cellStyle name="n_02 - Synth?se Wanadoo 2 4" xfId="17043"/>
    <cellStyle name="n_02 - Synth?se Wanadoo 2_KF GT" xfId="17044"/>
    <cellStyle name="n_02 - Synth?se Wanadoo 2_KF GT 2" xfId="17045"/>
    <cellStyle name="n_02 - Synth?se Wanadoo 2_KF GT 2 2" xfId="17046"/>
    <cellStyle name="n_02 - Synth?se Wanadoo 2_KF GT 2 2 2" xfId="17047"/>
    <cellStyle name="n_02 - Synth?se Wanadoo 2_KF GT 2 3" xfId="17048"/>
    <cellStyle name="n_02 - Synth?se Wanadoo 2_KF GT 3" xfId="17049"/>
    <cellStyle name="n_02 - Synth?se Wanadoo 2_KF GT 3 2" xfId="17050"/>
    <cellStyle name="n_02 - Synth?se Wanadoo 2_KF GT 4" xfId="17051"/>
    <cellStyle name="n_02 - Synth?se Wanadoo 3" xfId="17052"/>
    <cellStyle name="n_02 - Synth?se Wanadoo 3 2" xfId="17053"/>
    <cellStyle name="n_02 - Synth?se Wanadoo 3 2 2" xfId="17054"/>
    <cellStyle name="n_02 - Synth?se Wanadoo 3 2 2 2" xfId="17055"/>
    <cellStyle name="n_02 - Synth?se Wanadoo 3 2 3" xfId="17056"/>
    <cellStyle name="n_02 - Synth?se Wanadoo 3 3" xfId="17057"/>
    <cellStyle name="n_02 - Synth?se Wanadoo 3 3 2" xfId="17058"/>
    <cellStyle name="n_02 - Synth?se Wanadoo 3 4" xfId="17059"/>
    <cellStyle name="n_02 - Synth?se Wanadoo 3_KF GT" xfId="17060"/>
    <cellStyle name="n_02 - Synth?se Wanadoo 3_KF GT 2" xfId="17061"/>
    <cellStyle name="n_02 - Synth?se Wanadoo 3_KF GT 2 2" xfId="17062"/>
    <cellStyle name="n_02 - Synth?se Wanadoo 3_KF GT 2 2 2" xfId="17063"/>
    <cellStyle name="n_02 - Synth?se Wanadoo 3_KF GT 2 3" xfId="17064"/>
    <cellStyle name="n_02 - Synth?se Wanadoo 3_KF GT 3" xfId="17065"/>
    <cellStyle name="n_02 - Synth?se Wanadoo 3_KF GT 3 2" xfId="17066"/>
    <cellStyle name="n_02 - Synth?se Wanadoo 3_KF GT 4" xfId="17067"/>
    <cellStyle name="n_02 - Synth?se Wanadoo 4" xfId="17068"/>
    <cellStyle name="n_02 - Synth?se Wanadoo 4 2" xfId="17069"/>
    <cellStyle name="n_02 - Synth?se Wanadoo 4 2 2" xfId="17070"/>
    <cellStyle name="n_02 - Synth?se Wanadoo 4 2 2 2" xfId="17071"/>
    <cellStyle name="n_02 - Synth?se Wanadoo 4 2 3" xfId="17072"/>
    <cellStyle name="n_02 - Synth?se Wanadoo 4 3" xfId="17073"/>
    <cellStyle name="n_02 - Synth?se Wanadoo 4 3 2" xfId="17074"/>
    <cellStyle name="n_02 - Synth?se Wanadoo 4 4" xfId="17075"/>
    <cellStyle name="n_02 - Synth?se Wanadoo 4_KF GT" xfId="17076"/>
    <cellStyle name="n_02 - Synth?se Wanadoo 4_KF GT 2" xfId="17077"/>
    <cellStyle name="n_02 - Synth?se Wanadoo 4_KF GT 2 2" xfId="17078"/>
    <cellStyle name="n_02 - Synth?se Wanadoo 4_KF GT 2 2 2" xfId="17079"/>
    <cellStyle name="n_02 - Synth?se Wanadoo 4_KF GT 2 3" xfId="17080"/>
    <cellStyle name="n_02 - Synth?se Wanadoo 4_KF GT 3" xfId="17081"/>
    <cellStyle name="n_02 - Synth?se Wanadoo 4_KF GT 3 2" xfId="17082"/>
    <cellStyle name="n_02 - Synth?se Wanadoo 4_KF GT 4" xfId="17083"/>
    <cellStyle name="n_02 - Synth?se Wanadoo 5" xfId="17084"/>
    <cellStyle name="n_02 - Synth?se Wanadoo 5 2" xfId="17085"/>
    <cellStyle name="n_02 - Synth?se Wanadoo 5 2 2" xfId="17086"/>
    <cellStyle name="n_02 - Synth?se Wanadoo 5 2 2 2" xfId="17087"/>
    <cellStyle name="n_02 - Synth?se Wanadoo 5 2 3" xfId="17088"/>
    <cellStyle name="n_02 - Synth?se Wanadoo 5 3" xfId="17089"/>
    <cellStyle name="n_02 - Synth?se Wanadoo 5 3 2" xfId="17090"/>
    <cellStyle name="n_02 - Synth?se Wanadoo 5 4" xfId="17091"/>
    <cellStyle name="n_02 - Synth?se Wanadoo 6" xfId="17092"/>
    <cellStyle name="n_02 - Synth?se Wanadoo 6 2" xfId="17093"/>
    <cellStyle name="n_02 - Synth?se Wanadoo 7" xfId="17094"/>
    <cellStyle name="n_02 - Synth?se Wanadoo 7 2" xfId="17095"/>
    <cellStyle name="n_02 - Synth?se Wanadoo 7 2 2" xfId="17096"/>
    <cellStyle name="n_02 - Synth?se Wanadoo 7 3" xfId="17097"/>
    <cellStyle name="n_02 - Synth?se Wanadoo 8" xfId="17098"/>
    <cellStyle name="n_02 - Synth?se Wanadoo 8 2" xfId="17099"/>
    <cellStyle name="n_02 - Synth?se Wanadoo 9" xfId="17100"/>
    <cellStyle name="n_02 - Synth?se Wanadoo_Arkusz1" xfId="17101"/>
    <cellStyle name="n_02 - Synth?se Wanadoo_Arkusz1 2" xfId="17102"/>
    <cellStyle name="n_02 - Synth?se Wanadoo_BILANS" xfId="17103"/>
    <cellStyle name="n_02 - Synth?se Wanadoo_BILANS 2" xfId="17104"/>
    <cellStyle name="n_02 - Synth?se Wanadoo_CASF FLOW" xfId="17105"/>
    <cellStyle name="n_02 - Synth?se Wanadoo_CASF FLOW 2" xfId="17106"/>
    <cellStyle name="n_02 - Synth?se Wanadoo_COM B2004" xfId="17107"/>
    <cellStyle name="n_02 - Synth?se Wanadoo_COM B2004 2" xfId="17108"/>
    <cellStyle name="n_02 - Synth?se Wanadoo_COM B2004 2 2" xfId="17109"/>
    <cellStyle name="n_02 - Synth?se Wanadoo_COM B2004 2 2 2" xfId="17110"/>
    <cellStyle name="n_02 - Synth?se Wanadoo_COM B2004 2 2 2 2" xfId="17111"/>
    <cellStyle name="n_02 - Synth?se Wanadoo_COM B2004 2 2 3" xfId="17112"/>
    <cellStyle name="n_02 - Synth?se Wanadoo_COM B2004 2 3" xfId="17113"/>
    <cellStyle name="n_02 - Synth?se Wanadoo_COM B2004 2 3 2" xfId="17114"/>
    <cellStyle name="n_02 - Synth?se Wanadoo_COM B2004 2 4" xfId="17115"/>
    <cellStyle name="n_02 - Synth?se Wanadoo_COM B2004 2_KF GT" xfId="17116"/>
    <cellStyle name="n_02 - Synth?se Wanadoo_COM B2004 2_KF GT 2" xfId="17117"/>
    <cellStyle name="n_02 - Synth?se Wanadoo_COM B2004 2_KF GT 2 2" xfId="17118"/>
    <cellStyle name="n_02 - Synth?se Wanadoo_COM B2004 2_KF GT 2 2 2" xfId="17119"/>
    <cellStyle name="n_02 - Synth?se Wanadoo_COM B2004 2_KF GT 2 3" xfId="17120"/>
    <cellStyle name="n_02 - Synth?se Wanadoo_COM B2004 2_KF GT 3" xfId="17121"/>
    <cellStyle name="n_02 - Synth?se Wanadoo_COM B2004 2_KF GT 3 2" xfId="17122"/>
    <cellStyle name="n_02 - Synth?se Wanadoo_COM B2004 2_KF GT 4" xfId="17123"/>
    <cellStyle name="n_02 - Synth?se Wanadoo_COM B2004 3" xfId="17124"/>
    <cellStyle name="n_02 - Synth?se Wanadoo_COM B2004 3 2" xfId="17125"/>
    <cellStyle name="n_02 - Synth?se Wanadoo_COM B2004 3 2 2" xfId="17126"/>
    <cellStyle name="n_02 - Synth?se Wanadoo_COM B2004 3 2 2 2" xfId="17127"/>
    <cellStyle name="n_02 - Synth?se Wanadoo_COM B2004 3 2 3" xfId="17128"/>
    <cellStyle name="n_02 - Synth?se Wanadoo_COM B2004 3 3" xfId="17129"/>
    <cellStyle name="n_02 - Synth?se Wanadoo_COM B2004 3 3 2" xfId="17130"/>
    <cellStyle name="n_02 - Synth?se Wanadoo_COM B2004 3 4" xfId="17131"/>
    <cellStyle name="n_02 - Synth?se Wanadoo_COM B2004 3_KF GT" xfId="17132"/>
    <cellStyle name="n_02 - Synth?se Wanadoo_COM B2004 3_KF GT 2" xfId="17133"/>
    <cellStyle name="n_02 - Synth?se Wanadoo_COM B2004 3_KF GT 2 2" xfId="17134"/>
    <cellStyle name="n_02 - Synth?se Wanadoo_COM B2004 3_KF GT 2 2 2" xfId="17135"/>
    <cellStyle name="n_02 - Synth?se Wanadoo_COM B2004 3_KF GT 2 3" xfId="17136"/>
    <cellStyle name="n_02 - Synth?se Wanadoo_COM B2004 3_KF GT 3" xfId="17137"/>
    <cellStyle name="n_02 - Synth?se Wanadoo_COM B2004 3_KF GT 3 2" xfId="17138"/>
    <cellStyle name="n_02 - Synth?se Wanadoo_COM B2004 3_KF GT 4" xfId="17139"/>
    <cellStyle name="n_02 - Synth?se Wanadoo_COM B2004 4" xfId="17140"/>
    <cellStyle name="n_02 - Synth?se Wanadoo_COM B2004 4 2" xfId="17141"/>
    <cellStyle name="n_02 - Synth?se Wanadoo_COM B2004 4 2 2" xfId="17142"/>
    <cellStyle name="n_02 - Synth?se Wanadoo_COM B2004 4 2 2 2" xfId="17143"/>
    <cellStyle name="n_02 - Synth?se Wanadoo_COM B2004 4 2 3" xfId="17144"/>
    <cellStyle name="n_02 - Synth?se Wanadoo_COM B2004 4 3" xfId="17145"/>
    <cellStyle name="n_02 - Synth?se Wanadoo_COM B2004 4 3 2" xfId="17146"/>
    <cellStyle name="n_02 - Synth?se Wanadoo_COM B2004 4 4" xfId="17147"/>
    <cellStyle name="n_02 - Synth?se Wanadoo_COM B2004 4_KF GT" xfId="17148"/>
    <cellStyle name="n_02 - Synth?se Wanadoo_COM B2004 4_KF GT 2" xfId="17149"/>
    <cellStyle name="n_02 - Synth?se Wanadoo_COM B2004 4_KF GT 2 2" xfId="17150"/>
    <cellStyle name="n_02 - Synth?se Wanadoo_COM B2004 4_KF GT 2 2 2" xfId="17151"/>
    <cellStyle name="n_02 - Synth?se Wanadoo_COM B2004 4_KF GT 2 3" xfId="17152"/>
    <cellStyle name="n_02 - Synth?se Wanadoo_COM B2004 4_KF GT 3" xfId="17153"/>
    <cellStyle name="n_02 - Synth?se Wanadoo_COM B2004 4_KF GT 3 2" xfId="17154"/>
    <cellStyle name="n_02 - Synth?se Wanadoo_COM B2004 4_KF GT 4" xfId="17155"/>
    <cellStyle name="n_02 - Synth?se Wanadoo_COM B2004 5" xfId="17156"/>
    <cellStyle name="n_02 - Synth?se Wanadoo_COM B2004 5 2" xfId="17157"/>
    <cellStyle name="n_02 - Synth?se Wanadoo_COM B2004 5 2 2" xfId="17158"/>
    <cellStyle name="n_02 - Synth?se Wanadoo_COM B2004 5 2 2 2" xfId="17159"/>
    <cellStyle name="n_02 - Synth?se Wanadoo_COM B2004 5 2 3" xfId="17160"/>
    <cellStyle name="n_02 - Synth?se Wanadoo_COM B2004 5 3" xfId="17161"/>
    <cellStyle name="n_02 - Synth?se Wanadoo_COM B2004 5 3 2" xfId="17162"/>
    <cellStyle name="n_02 - Synth?se Wanadoo_COM B2004 5 4" xfId="17163"/>
    <cellStyle name="n_02 - Synth?se Wanadoo_COM B2004 6" xfId="17164"/>
    <cellStyle name="n_02 - Synth?se Wanadoo_COM B2004 6 2" xfId="17165"/>
    <cellStyle name="n_02 - Synth?se Wanadoo_COM B2004 7" xfId="17166"/>
    <cellStyle name="n_02 - Synth?se Wanadoo_COM B2004 7 2" xfId="17167"/>
    <cellStyle name="n_02 - Synth?se Wanadoo_COM B2004 7 2 2" xfId="17168"/>
    <cellStyle name="n_02 - Synth?se Wanadoo_COM B2004 7 3" xfId="17169"/>
    <cellStyle name="n_02 - Synth?se Wanadoo_COM B2004 8" xfId="17170"/>
    <cellStyle name="n_02 - Synth?se Wanadoo_COM B2004 8 2" xfId="17171"/>
    <cellStyle name="n_02 - Synth?se Wanadoo_COM B2004 9" xfId="17172"/>
    <cellStyle name="n_02 - Synth?se Wanadoo_COM B2004_Arkusz1" xfId="17173"/>
    <cellStyle name="n_02 - Synth?se Wanadoo_COM B2004_Arkusz1 2" xfId="17174"/>
    <cellStyle name="n_02 - Synth?se Wanadoo_COM B2004_BILANS" xfId="17175"/>
    <cellStyle name="n_02 - Synth?se Wanadoo_COM B2004_BILANS 2" xfId="17176"/>
    <cellStyle name="n_02 - Synth?se Wanadoo_COM B2004_CASF FLOW" xfId="17177"/>
    <cellStyle name="n_02 - Synth?se Wanadoo_COM B2004_CASF FLOW 2" xfId="17178"/>
    <cellStyle name="n_02 - Synth?se Wanadoo_COM B2004_KF GT" xfId="17179"/>
    <cellStyle name="n_02 - Synth?se Wanadoo_COM B2004_KF GT 2" xfId="17180"/>
    <cellStyle name="n_02 - Synth?se Wanadoo_COM B2004_KF GT 2 2" xfId="17181"/>
    <cellStyle name="n_02 - Synth?se Wanadoo_COM B2004_KF GT 2 2 2" xfId="17182"/>
    <cellStyle name="n_02 - Synth?se Wanadoo_COM B2004_KF GT 2 3" xfId="17183"/>
    <cellStyle name="n_02 - Synth?se Wanadoo_COM B2004_KF GT 3" xfId="17184"/>
    <cellStyle name="n_02 - Synth?se Wanadoo_COM B2004_KF GT 3 2" xfId="17185"/>
    <cellStyle name="n_02 - Synth?se Wanadoo_COM B2004_KF GT 4" xfId="17186"/>
    <cellStyle name="n_02 - Synth?se Wanadoo_COM B2004_KOSZTY" xfId="17187"/>
    <cellStyle name="n_02 - Synth?se Wanadoo_COM B2004_KOSZTY 2" xfId="17188"/>
    <cellStyle name="n_02 - Synth?se Wanadoo_COM B2004_KOSZTY 2 2" xfId="17189"/>
    <cellStyle name="n_02 - Synth?se Wanadoo_COM B2004_KOSZTY 2 2 2" xfId="17190"/>
    <cellStyle name="n_02 - Synth?se Wanadoo_COM B2004_KOSZTY 2 3" xfId="17191"/>
    <cellStyle name="n_02 - Synth?se Wanadoo_COM B2004_KOSZTY 3" xfId="17192"/>
    <cellStyle name="n_02 - Synth?se Wanadoo_COM B2004_KOSZTY 3 2" xfId="17193"/>
    <cellStyle name="n_02 - Synth?se Wanadoo_COM B2004_KOSZTY 4" xfId="17194"/>
    <cellStyle name="n_02 - Synth?se Wanadoo_COM B2004_KOSZTY_KF GT" xfId="17195"/>
    <cellStyle name="n_02 - Synth?se Wanadoo_COM B2004_KOSZTY_KF GT 2" xfId="17196"/>
    <cellStyle name="n_02 - Synth?se Wanadoo_COM B2004_KOSZTY_KF GT 2 2" xfId="17197"/>
    <cellStyle name="n_02 - Synth?se Wanadoo_COM B2004_KOSZTY_KF GT 2 2 2" xfId="17198"/>
    <cellStyle name="n_02 - Synth?se Wanadoo_COM B2004_KOSZTY_KF GT 2 3" xfId="17199"/>
    <cellStyle name="n_02 - Synth?se Wanadoo_COM B2004_KOSZTY_KF GT 3" xfId="17200"/>
    <cellStyle name="n_02 - Synth?se Wanadoo_COM B2004_KOSZTY_KF GT 3 2" xfId="17201"/>
    <cellStyle name="n_02 - Synth?se Wanadoo_COM B2004_KOSZTY_KF GT 4" xfId="17202"/>
    <cellStyle name="n_02 - Synth?se Wanadoo_COM B2004_N15a_przeterminowane należności" xfId="17203"/>
    <cellStyle name="n_02 - Synth?se Wanadoo_COM B2004_N15a_przeterminowane należności 2" xfId="17204"/>
    <cellStyle name="n_02 - Synth?se Wanadoo_COM B2004_N15a_przeterminowane należności_Balance" xfId="17205"/>
    <cellStyle name="n_02 - Synth?se Wanadoo_COM B2004_N15a_przeterminowane należności_Balance 2" xfId="17206"/>
    <cellStyle name="n_02 - Synth?se Wanadoo_COM B2004_N15a_przeterminowane należności_inf dodatkowe" xfId="17207"/>
    <cellStyle name="n_02 - Synth?se Wanadoo_COM B2004_N15a_przeterminowane należności_inf dodatkowe 2" xfId="17208"/>
    <cellStyle name="n_02 - Synth?se Wanadoo_COM B2004_N15a_przeterminowane należności_P&amp;L" xfId="17209"/>
    <cellStyle name="n_02 - Synth?se Wanadoo_COM B2004_N15a_przeterminowane należności_P&amp;L 2" xfId="17210"/>
    <cellStyle name="n_02 - Synth?se Wanadoo_COM B2004_RZIS" xfId="17211"/>
    <cellStyle name="n_02 - Synth?se Wanadoo_COM B2004_RZIS 2" xfId="17212"/>
    <cellStyle name="n_02 - Synth?se Wanadoo_COM B2004_WP" xfId="17213"/>
    <cellStyle name="n_02 - Synth?se Wanadoo_COM B2004_WP 2" xfId="17214"/>
    <cellStyle name="n_02 - Synth?se Wanadoo_COM B2004_WP 2 2" xfId="17215"/>
    <cellStyle name="n_02 - Synth?se Wanadoo_COM B2004_WP 2 2 2" xfId="17216"/>
    <cellStyle name="n_02 - Synth?se Wanadoo_COM B2004_WP 2 3" xfId="17217"/>
    <cellStyle name="n_02 - Synth?se Wanadoo_COM B2004_WP 3" xfId="17218"/>
    <cellStyle name="n_02 - Synth?se Wanadoo_COM B2004_WP 3 2" xfId="17219"/>
    <cellStyle name="n_02 - Synth?se Wanadoo_COM B2004_WP 4" xfId="17220"/>
    <cellStyle name="n_02 - Synth?se Wanadoo_COM B2004_WP_1" xfId="17221"/>
    <cellStyle name="n_02 - Synth?se Wanadoo_COM B2004_WP_1 2" xfId="17222"/>
    <cellStyle name="n_02 - Synth?se Wanadoo_COM B2004_WP_1 2 2" xfId="17223"/>
    <cellStyle name="n_02 - Synth?se Wanadoo_COM B2004_WP_1 2 2 2" xfId="17224"/>
    <cellStyle name="n_02 - Synth?se Wanadoo_COM B2004_WP_1 2 3" xfId="17225"/>
    <cellStyle name="n_02 - Synth?se Wanadoo_COM B2004_WP_1 3" xfId="17226"/>
    <cellStyle name="n_02 - Synth?se Wanadoo_COM B2004_WP_1 3 2" xfId="17227"/>
    <cellStyle name="n_02 - Synth?se Wanadoo_COM B2004_WP_1 4" xfId="17228"/>
    <cellStyle name="n_02 - Synth?se Wanadoo_COM B2004_WP_1_KF GT" xfId="17229"/>
    <cellStyle name="n_02 - Synth?se Wanadoo_COM B2004_WP_1_KF GT 2" xfId="17230"/>
    <cellStyle name="n_02 - Synth?se Wanadoo_COM B2004_WP_1_KF GT 2 2" xfId="17231"/>
    <cellStyle name="n_02 - Synth?se Wanadoo_COM B2004_WP_1_KF GT 2 2 2" xfId="17232"/>
    <cellStyle name="n_02 - Synth?se Wanadoo_COM B2004_WP_1_KF GT 2 3" xfId="17233"/>
    <cellStyle name="n_02 - Synth?se Wanadoo_COM B2004_WP_1_KF GT 3" xfId="17234"/>
    <cellStyle name="n_02 - Synth?se Wanadoo_COM B2004_WP_1_KF GT 3 2" xfId="17235"/>
    <cellStyle name="n_02 - Synth?se Wanadoo_COM B2004_WP_1_KF GT 4" xfId="17236"/>
    <cellStyle name="n_02 - Synth?se Wanadoo_COM B2004_WP_KF GT" xfId="17237"/>
    <cellStyle name="n_02 - Synth?se Wanadoo_COM B2004_WP_KF GT 2" xfId="17238"/>
    <cellStyle name="n_02 - Synth?se Wanadoo_COM B2004_WP_KF GT 2 2" xfId="17239"/>
    <cellStyle name="n_02 - Synth?se Wanadoo_COM B2004_WP_KF GT 2 2 2" xfId="17240"/>
    <cellStyle name="n_02 - Synth?se Wanadoo_COM B2004_WP_KF GT 2 3" xfId="17241"/>
    <cellStyle name="n_02 - Synth?se Wanadoo_COM B2004_WP_KF GT 3" xfId="17242"/>
    <cellStyle name="n_02 - Synth?se Wanadoo_COM B2004_WP_KF GT 3 2" xfId="17243"/>
    <cellStyle name="n_02 - Synth?se Wanadoo_COM B2004_WP_KF GT 4" xfId="17244"/>
    <cellStyle name="n_02 - Synth?se Wanadoo_Communication 08-2003" xfId="17245"/>
    <cellStyle name="n_02 - Synth?se Wanadoo_Communication 08-2003 2" xfId="17246"/>
    <cellStyle name="n_02 - Synth?se Wanadoo_Communication 08-2003 2 2" xfId="17247"/>
    <cellStyle name="n_02 - Synth?se Wanadoo_Communication 08-2003 2 2 2" xfId="17248"/>
    <cellStyle name="n_02 - Synth?se Wanadoo_Communication 08-2003 2 2 2 2" xfId="17249"/>
    <cellStyle name="n_02 - Synth?se Wanadoo_Communication 08-2003 2 2 3" xfId="17250"/>
    <cellStyle name="n_02 - Synth?se Wanadoo_Communication 08-2003 2 3" xfId="17251"/>
    <cellStyle name="n_02 - Synth?se Wanadoo_Communication 08-2003 2 3 2" xfId="17252"/>
    <cellStyle name="n_02 - Synth?se Wanadoo_Communication 08-2003 2 4" xfId="17253"/>
    <cellStyle name="n_02 - Synth?se Wanadoo_Communication 08-2003 2_KF GT" xfId="17254"/>
    <cellStyle name="n_02 - Synth?se Wanadoo_Communication 08-2003 2_KF GT 2" xfId="17255"/>
    <cellStyle name="n_02 - Synth?se Wanadoo_Communication 08-2003 2_KF GT 2 2" xfId="17256"/>
    <cellStyle name="n_02 - Synth?se Wanadoo_Communication 08-2003 2_KF GT 2 2 2" xfId="17257"/>
    <cellStyle name="n_02 - Synth?se Wanadoo_Communication 08-2003 2_KF GT 2 3" xfId="17258"/>
    <cellStyle name="n_02 - Synth?se Wanadoo_Communication 08-2003 2_KF GT 3" xfId="17259"/>
    <cellStyle name="n_02 - Synth?se Wanadoo_Communication 08-2003 2_KF GT 3 2" xfId="17260"/>
    <cellStyle name="n_02 - Synth?se Wanadoo_Communication 08-2003 2_KF GT 4" xfId="17261"/>
    <cellStyle name="n_02 - Synth?se Wanadoo_Communication 08-2003 3" xfId="17262"/>
    <cellStyle name="n_02 - Synth?se Wanadoo_Communication 08-2003 3 2" xfId="17263"/>
    <cellStyle name="n_02 - Synth?se Wanadoo_Communication 08-2003 3 2 2" xfId="17264"/>
    <cellStyle name="n_02 - Synth?se Wanadoo_Communication 08-2003 3 2 2 2" xfId="17265"/>
    <cellStyle name="n_02 - Synth?se Wanadoo_Communication 08-2003 3 2 3" xfId="17266"/>
    <cellStyle name="n_02 - Synth?se Wanadoo_Communication 08-2003 3 3" xfId="17267"/>
    <cellStyle name="n_02 - Synth?se Wanadoo_Communication 08-2003 3 3 2" xfId="17268"/>
    <cellStyle name="n_02 - Synth?se Wanadoo_Communication 08-2003 3 4" xfId="17269"/>
    <cellStyle name="n_02 - Synth?se Wanadoo_Communication 08-2003 3_KF GT" xfId="17270"/>
    <cellStyle name="n_02 - Synth?se Wanadoo_Communication 08-2003 3_KF GT 2" xfId="17271"/>
    <cellStyle name="n_02 - Synth?se Wanadoo_Communication 08-2003 3_KF GT 2 2" xfId="17272"/>
    <cellStyle name="n_02 - Synth?se Wanadoo_Communication 08-2003 3_KF GT 2 2 2" xfId="17273"/>
    <cellStyle name="n_02 - Synth?se Wanadoo_Communication 08-2003 3_KF GT 2 3" xfId="17274"/>
    <cellStyle name="n_02 - Synth?se Wanadoo_Communication 08-2003 3_KF GT 3" xfId="17275"/>
    <cellStyle name="n_02 - Synth?se Wanadoo_Communication 08-2003 3_KF GT 3 2" xfId="17276"/>
    <cellStyle name="n_02 - Synth?se Wanadoo_Communication 08-2003 3_KF GT 4" xfId="17277"/>
    <cellStyle name="n_02 - Synth?se Wanadoo_Communication 08-2003 4" xfId="17278"/>
    <cellStyle name="n_02 - Synth?se Wanadoo_Communication 08-2003 4 2" xfId="17279"/>
    <cellStyle name="n_02 - Synth?se Wanadoo_Communication 08-2003 4 2 2" xfId="17280"/>
    <cellStyle name="n_02 - Synth?se Wanadoo_Communication 08-2003 4 2 2 2" xfId="17281"/>
    <cellStyle name="n_02 - Synth?se Wanadoo_Communication 08-2003 4 2 3" xfId="17282"/>
    <cellStyle name="n_02 - Synth?se Wanadoo_Communication 08-2003 4 3" xfId="17283"/>
    <cellStyle name="n_02 - Synth?se Wanadoo_Communication 08-2003 4 3 2" xfId="17284"/>
    <cellStyle name="n_02 - Synth?se Wanadoo_Communication 08-2003 4 4" xfId="17285"/>
    <cellStyle name="n_02 - Synth?se Wanadoo_Communication 08-2003 4_KF GT" xfId="17286"/>
    <cellStyle name="n_02 - Synth?se Wanadoo_Communication 08-2003 4_KF GT 2" xfId="17287"/>
    <cellStyle name="n_02 - Synth?se Wanadoo_Communication 08-2003 4_KF GT 2 2" xfId="17288"/>
    <cellStyle name="n_02 - Synth?se Wanadoo_Communication 08-2003 4_KF GT 2 2 2" xfId="17289"/>
    <cellStyle name="n_02 - Synth?se Wanadoo_Communication 08-2003 4_KF GT 2 3" xfId="17290"/>
    <cellStyle name="n_02 - Synth?se Wanadoo_Communication 08-2003 4_KF GT 3" xfId="17291"/>
    <cellStyle name="n_02 - Synth?se Wanadoo_Communication 08-2003 4_KF GT 3 2" xfId="17292"/>
    <cellStyle name="n_02 - Synth?se Wanadoo_Communication 08-2003 4_KF GT 4" xfId="17293"/>
    <cellStyle name="n_02 - Synth?se Wanadoo_Communication 08-2003 5" xfId="17294"/>
    <cellStyle name="n_02 - Synth?se Wanadoo_Communication 08-2003 5 2" xfId="17295"/>
    <cellStyle name="n_02 - Synth?se Wanadoo_Communication 08-2003 5 2 2" xfId="17296"/>
    <cellStyle name="n_02 - Synth?se Wanadoo_Communication 08-2003 5 2 2 2" xfId="17297"/>
    <cellStyle name="n_02 - Synth?se Wanadoo_Communication 08-2003 5 2 3" xfId="17298"/>
    <cellStyle name="n_02 - Synth?se Wanadoo_Communication 08-2003 5 3" xfId="17299"/>
    <cellStyle name="n_02 - Synth?se Wanadoo_Communication 08-2003 5 3 2" xfId="17300"/>
    <cellStyle name="n_02 - Synth?se Wanadoo_Communication 08-2003 5 4" xfId="17301"/>
    <cellStyle name="n_02 - Synth?se Wanadoo_Communication 08-2003 6" xfId="17302"/>
    <cellStyle name="n_02 - Synth?se Wanadoo_Communication 08-2003 6 2" xfId="17303"/>
    <cellStyle name="n_02 - Synth?se Wanadoo_Communication 08-2003 7" xfId="17304"/>
    <cellStyle name="n_02 - Synth?se Wanadoo_Communication 08-2003 7 2" xfId="17305"/>
    <cellStyle name="n_02 - Synth?se Wanadoo_Communication 08-2003 7 2 2" xfId="17306"/>
    <cellStyle name="n_02 - Synth?se Wanadoo_Communication 08-2003 7 3" xfId="17307"/>
    <cellStyle name="n_02 - Synth?se Wanadoo_Communication 08-2003 8" xfId="17308"/>
    <cellStyle name="n_02 - Synth?se Wanadoo_Communication 08-2003 8 2" xfId="17309"/>
    <cellStyle name="n_02 - Synth?se Wanadoo_Communication 08-2003 9" xfId="17310"/>
    <cellStyle name="n_02 - Synth?se Wanadoo_Communication 08-2003_Arkusz1" xfId="17311"/>
    <cellStyle name="n_02 - Synth?se Wanadoo_Communication 08-2003_Arkusz1 2" xfId="17312"/>
    <cellStyle name="n_02 - Synth?se Wanadoo_Communication 08-2003_BILANS" xfId="17313"/>
    <cellStyle name="n_02 - Synth?se Wanadoo_Communication 08-2003_BILANS 2" xfId="17314"/>
    <cellStyle name="n_02 - Synth?se Wanadoo_Communication 08-2003_CASF FLOW" xfId="17315"/>
    <cellStyle name="n_02 - Synth?se Wanadoo_Communication 08-2003_CASF FLOW 2" xfId="17316"/>
    <cellStyle name="n_02 - Synth?se Wanadoo_Communication 08-2003_KF GT" xfId="17317"/>
    <cellStyle name="n_02 - Synth?se Wanadoo_Communication 08-2003_KF GT 2" xfId="17318"/>
    <cellStyle name="n_02 - Synth?se Wanadoo_Communication 08-2003_KF GT 2 2" xfId="17319"/>
    <cellStyle name="n_02 - Synth?se Wanadoo_Communication 08-2003_KF GT 2 2 2" xfId="17320"/>
    <cellStyle name="n_02 - Synth?se Wanadoo_Communication 08-2003_KF GT 2 3" xfId="17321"/>
    <cellStyle name="n_02 - Synth?se Wanadoo_Communication 08-2003_KF GT 3" xfId="17322"/>
    <cellStyle name="n_02 - Synth?se Wanadoo_Communication 08-2003_KF GT 3 2" xfId="17323"/>
    <cellStyle name="n_02 - Synth?se Wanadoo_Communication 08-2003_KF GT 4" xfId="17324"/>
    <cellStyle name="n_02 - Synth?se Wanadoo_Communication 08-2003_KOSZTY" xfId="17325"/>
    <cellStyle name="n_02 - Synth?se Wanadoo_Communication 08-2003_KOSZTY 2" xfId="17326"/>
    <cellStyle name="n_02 - Synth?se Wanadoo_Communication 08-2003_KOSZTY 2 2" xfId="17327"/>
    <cellStyle name="n_02 - Synth?se Wanadoo_Communication 08-2003_KOSZTY 2 2 2" xfId="17328"/>
    <cellStyle name="n_02 - Synth?se Wanadoo_Communication 08-2003_KOSZTY 2 3" xfId="17329"/>
    <cellStyle name="n_02 - Synth?se Wanadoo_Communication 08-2003_KOSZTY 3" xfId="17330"/>
    <cellStyle name="n_02 - Synth?se Wanadoo_Communication 08-2003_KOSZTY 3 2" xfId="17331"/>
    <cellStyle name="n_02 - Synth?se Wanadoo_Communication 08-2003_KOSZTY 4" xfId="17332"/>
    <cellStyle name="n_02 - Synth?se Wanadoo_Communication 08-2003_KOSZTY_KF GT" xfId="17333"/>
    <cellStyle name="n_02 - Synth?se Wanadoo_Communication 08-2003_KOSZTY_KF GT 2" xfId="17334"/>
    <cellStyle name="n_02 - Synth?se Wanadoo_Communication 08-2003_KOSZTY_KF GT 2 2" xfId="17335"/>
    <cellStyle name="n_02 - Synth?se Wanadoo_Communication 08-2003_KOSZTY_KF GT 2 2 2" xfId="17336"/>
    <cellStyle name="n_02 - Synth?se Wanadoo_Communication 08-2003_KOSZTY_KF GT 2 3" xfId="17337"/>
    <cellStyle name="n_02 - Synth?se Wanadoo_Communication 08-2003_KOSZTY_KF GT 3" xfId="17338"/>
    <cellStyle name="n_02 - Synth?se Wanadoo_Communication 08-2003_KOSZTY_KF GT 3 2" xfId="17339"/>
    <cellStyle name="n_02 - Synth?se Wanadoo_Communication 08-2003_KOSZTY_KF GT 4" xfId="17340"/>
    <cellStyle name="n_02 - Synth?se Wanadoo_Communication 08-2003_N15a_przeterminowane należności" xfId="17341"/>
    <cellStyle name="n_02 - Synth?se Wanadoo_Communication 08-2003_N15a_przeterminowane należności 2" xfId="17342"/>
    <cellStyle name="n_02 - Synth?se Wanadoo_Communication 08-2003_N15a_przeterminowane należności_Balance" xfId="17343"/>
    <cellStyle name="n_02 - Synth?se Wanadoo_Communication 08-2003_N15a_przeterminowane należności_Balance 2" xfId="17344"/>
    <cellStyle name="n_02 - Synth?se Wanadoo_Communication 08-2003_N15a_przeterminowane należności_inf dodatkowe" xfId="17345"/>
    <cellStyle name="n_02 - Synth?se Wanadoo_Communication 08-2003_N15a_przeterminowane należności_inf dodatkowe 2" xfId="17346"/>
    <cellStyle name="n_02 - Synth?se Wanadoo_Communication 08-2003_N15a_przeterminowane należności_P&amp;L" xfId="17347"/>
    <cellStyle name="n_02 - Synth?se Wanadoo_Communication 08-2003_N15a_przeterminowane należności_P&amp;L 2" xfId="17348"/>
    <cellStyle name="n_02 - Synth?se Wanadoo_Communication 08-2003_RZIS" xfId="17349"/>
    <cellStyle name="n_02 - Synth?se Wanadoo_Communication 08-2003_RZIS 2" xfId="17350"/>
    <cellStyle name="n_02 - Synth?se Wanadoo_Communication 08-2003_WP" xfId="17351"/>
    <cellStyle name="n_02 - Synth?se Wanadoo_Communication 08-2003_WP 2" xfId="17352"/>
    <cellStyle name="n_02 - Synth?se Wanadoo_Communication 08-2003_WP 2 2" xfId="17353"/>
    <cellStyle name="n_02 - Synth?se Wanadoo_Communication 08-2003_WP 2 2 2" xfId="17354"/>
    <cellStyle name="n_02 - Synth?se Wanadoo_Communication 08-2003_WP 2 3" xfId="17355"/>
    <cellStyle name="n_02 - Synth?se Wanadoo_Communication 08-2003_WP 3" xfId="17356"/>
    <cellStyle name="n_02 - Synth?se Wanadoo_Communication 08-2003_WP 3 2" xfId="17357"/>
    <cellStyle name="n_02 - Synth?se Wanadoo_Communication 08-2003_WP 4" xfId="17358"/>
    <cellStyle name="n_02 - Synth?se Wanadoo_Communication 08-2003_WP_1" xfId="17359"/>
    <cellStyle name="n_02 - Synth?se Wanadoo_Communication 08-2003_WP_1 2" xfId="17360"/>
    <cellStyle name="n_02 - Synth?se Wanadoo_Communication 08-2003_WP_1 2 2" xfId="17361"/>
    <cellStyle name="n_02 - Synth?se Wanadoo_Communication 08-2003_WP_1 2 2 2" xfId="17362"/>
    <cellStyle name="n_02 - Synth?se Wanadoo_Communication 08-2003_WP_1 2 3" xfId="17363"/>
    <cellStyle name="n_02 - Synth?se Wanadoo_Communication 08-2003_WP_1 3" xfId="17364"/>
    <cellStyle name="n_02 - Synth?se Wanadoo_Communication 08-2003_WP_1 3 2" xfId="17365"/>
    <cellStyle name="n_02 - Synth?se Wanadoo_Communication 08-2003_WP_1 4" xfId="17366"/>
    <cellStyle name="n_02 - Synth?se Wanadoo_Communication 08-2003_WP_1_KF GT" xfId="17367"/>
    <cellStyle name="n_02 - Synth?se Wanadoo_Communication 08-2003_WP_1_KF GT 2" xfId="17368"/>
    <cellStyle name="n_02 - Synth?se Wanadoo_Communication 08-2003_WP_1_KF GT 2 2" xfId="17369"/>
    <cellStyle name="n_02 - Synth?se Wanadoo_Communication 08-2003_WP_1_KF GT 2 2 2" xfId="17370"/>
    <cellStyle name="n_02 - Synth?se Wanadoo_Communication 08-2003_WP_1_KF GT 2 3" xfId="17371"/>
    <cellStyle name="n_02 - Synth?se Wanadoo_Communication 08-2003_WP_1_KF GT 3" xfId="17372"/>
    <cellStyle name="n_02 - Synth?se Wanadoo_Communication 08-2003_WP_1_KF GT 3 2" xfId="17373"/>
    <cellStyle name="n_02 - Synth?se Wanadoo_Communication 08-2003_WP_1_KF GT 4" xfId="17374"/>
    <cellStyle name="n_02 - Synth?se Wanadoo_Communication 08-2003_WP_KF GT" xfId="17375"/>
    <cellStyle name="n_02 - Synth?se Wanadoo_Communication 08-2003_WP_KF GT 2" xfId="17376"/>
    <cellStyle name="n_02 - Synth?se Wanadoo_Communication 08-2003_WP_KF GT 2 2" xfId="17377"/>
    <cellStyle name="n_02 - Synth?se Wanadoo_Communication 08-2003_WP_KF GT 2 2 2" xfId="17378"/>
    <cellStyle name="n_02 - Synth?se Wanadoo_Communication 08-2003_WP_KF GT 2 3" xfId="17379"/>
    <cellStyle name="n_02 - Synth?se Wanadoo_Communication 08-2003_WP_KF GT 3" xfId="17380"/>
    <cellStyle name="n_02 - Synth?se Wanadoo_Communication 08-2003_WP_KF GT 3 2" xfId="17381"/>
    <cellStyle name="n_02 - Synth?se Wanadoo_Communication 08-2003_WP_KF GT 4" xfId="17382"/>
    <cellStyle name="n_02 - Synth?se Wanadoo_KF GT" xfId="17383"/>
    <cellStyle name="n_02 - Synth?se Wanadoo_KF GT 2" xfId="17384"/>
    <cellStyle name="n_02 - Synth?se Wanadoo_KF GT 2 2" xfId="17385"/>
    <cellStyle name="n_02 - Synth?se Wanadoo_KF GT 2 2 2" xfId="17386"/>
    <cellStyle name="n_02 - Synth?se Wanadoo_KF GT 2 3" xfId="17387"/>
    <cellStyle name="n_02 - Synth?se Wanadoo_KF GT 3" xfId="17388"/>
    <cellStyle name="n_02 - Synth?se Wanadoo_KF GT 3 2" xfId="17389"/>
    <cellStyle name="n_02 - Synth?se Wanadoo_KF GT 4" xfId="17390"/>
    <cellStyle name="n_02 - Synth?se Wanadoo_KOSZTY" xfId="17391"/>
    <cellStyle name="n_02 - Synth?se Wanadoo_KOSZTY 2" xfId="17392"/>
    <cellStyle name="n_02 - Synth?se Wanadoo_KOSZTY 2 2" xfId="17393"/>
    <cellStyle name="n_02 - Synth?se Wanadoo_KOSZTY 2 2 2" xfId="17394"/>
    <cellStyle name="n_02 - Synth?se Wanadoo_KOSZTY 2 3" xfId="17395"/>
    <cellStyle name="n_02 - Synth?se Wanadoo_KOSZTY 3" xfId="17396"/>
    <cellStyle name="n_02 - Synth?se Wanadoo_KOSZTY 3 2" xfId="17397"/>
    <cellStyle name="n_02 - Synth?se Wanadoo_KOSZTY 4" xfId="17398"/>
    <cellStyle name="n_02 - Synth?se Wanadoo_KOSZTY_KF GT" xfId="17399"/>
    <cellStyle name="n_02 - Synth?se Wanadoo_KOSZTY_KF GT 2" xfId="17400"/>
    <cellStyle name="n_02 - Synth?se Wanadoo_KOSZTY_KF GT 2 2" xfId="17401"/>
    <cellStyle name="n_02 - Synth?se Wanadoo_KOSZTY_KF GT 2 2 2" xfId="17402"/>
    <cellStyle name="n_02 - Synth?se Wanadoo_KOSZTY_KF GT 2 3" xfId="17403"/>
    <cellStyle name="n_02 - Synth?se Wanadoo_KOSZTY_KF GT 3" xfId="17404"/>
    <cellStyle name="n_02 - Synth?se Wanadoo_KOSZTY_KF GT 3 2" xfId="17405"/>
    <cellStyle name="n_02 - Synth?se Wanadoo_KOSZTY_KF GT 4" xfId="17406"/>
    <cellStyle name="n_02 - Synth?se Wanadoo_N15a_przeterminowane należności" xfId="17407"/>
    <cellStyle name="n_02 - Synth?se Wanadoo_N15a_przeterminowane należności 2" xfId="17408"/>
    <cellStyle name="n_02 - Synth?se Wanadoo_N15a_przeterminowane należności_Balance" xfId="17409"/>
    <cellStyle name="n_02 - Synth?se Wanadoo_N15a_przeterminowane należności_Balance 2" xfId="17410"/>
    <cellStyle name="n_02 - Synth?se Wanadoo_N15a_przeterminowane należności_inf dodatkowe" xfId="17411"/>
    <cellStyle name="n_02 - Synth?se Wanadoo_N15a_przeterminowane należności_inf dodatkowe 2" xfId="17412"/>
    <cellStyle name="n_02 - Synth?se Wanadoo_N15a_przeterminowane należności_P&amp;L" xfId="17413"/>
    <cellStyle name="n_02 - Synth?se Wanadoo_N15a_przeterminowane należności_P&amp;L 2" xfId="17414"/>
    <cellStyle name="n_02 - Synth?se Wanadoo_RZIS" xfId="17415"/>
    <cellStyle name="n_02 - Synth?se Wanadoo_RZIS 2" xfId="17416"/>
    <cellStyle name="n_02 - Synth?se Wanadoo_WP" xfId="17417"/>
    <cellStyle name="n_02 - Synth?se Wanadoo_WP 2" xfId="17418"/>
    <cellStyle name="n_02 - Synth?se Wanadoo_WP 2 2" xfId="17419"/>
    <cellStyle name="n_02 - Synth?se Wanadoo_WP 2 2 2" xfId="17420"/>
    <cellStyle name="n_02 - Synth?se Wanadoo_WP 2 3" xfId="17421"/>
    <cellStyle name="n_02 - Synth?se Wanadoo_WP 3" xfId="17422"/>
    <cellStyle name="n_02 - Synth?se Wanadoo_WP 3 2" xfId="17423"/>
    <cellStyle name="n_02 - Synth?se Wanadoo_WP 4" xfId="17424"/>
    <cellStyle name="n_02 - Synth?se Wanadoo_WP_1" xfId="17425"/>
    <cellStyle name="n_02 - Synth?se Wanadoo_WP_1 2" xfId="17426"/>
    <cellStyle name="n_02 - Synth?se Wanadoo_WP_1 2 2" xfId="17427"/>
    <cellStyle name="n_02 - Synth?se Wanadoo_WP_1 2 2 2" xfId="17428"/>
    <cellStyle name="n_02 - Synth?se Wanadoo_WP_1 2 3" xfId="17429"/>
    <cellStyle name="n_02 - Synth?se Wanadoo_WP_1 3" xfId="17430"/>
    <cellStyle name="n_02 - Synth?se Wanadoo_WP_1 3 2" xfId="17431"/>
    <cellStyle name="n_02 - Synth?se Wanadoo_WP_1 4" xfId="17432"/>
    <cellStyle name="n_02 - Synth?se Wanadoo_WP_1_KF GT" xfId="17433"/>
    <cellStyle name="n_02 - Synth?se Wanadoo_WP_1_KF GT 2" xfId="17434"/>
    <cellStyle name="n_02 - Synth?se Wanadoo_WP_1_KF GT 2 2" xfId="17435"/>
    <cellStyle name="n_02 - Synth?se Wanadoo_WP_1_KF GT 2 2 2" xfId="17436"/>
    <cellStyle name="n_02 - Synth?se Wanadoo_WP_1_KF GT 2 3" xfId="17437"/>
    <cellStyle name="n_02 - Synth?se Wanadoo_WP_1_KF GT 3" xfId="17438"/>
    <cellStyle name="n_02 - Synth?se Wanadoo_WP_1_KF GT 3 2" xfId="17439"/>
    <cellStyle name="n_02 - Synth?se Wanadoo_WP_1_KF GT 4" xfId="17440"/>
    <cellStyle name="n_02 - Synth?se Wanadoo_WP_KF GT" xfId="17441"/>
    <cellStyle name="n_02 - Synth?se Wanadoo_WP_KF GT 2" xfId="17442"/>
    <cellStyle name="n_02 - Synth?se Wanadoo_WP_KF GT 2 2" xfId="17443"/>
    <cellStyle name="n_02 - Synth?se Wanadoo_WP_KF GT 2 2 2" xfId="17444"/>
    <cellStyle name="n_02 - Synth?se Wanadoo_WP_KF GT 2 3" xfId="17445"/>
    <cellStyle name="n_02 - Synth?se Wanadoo_WP_KF GT 3" xfId="17446"/>
    <cellStyle name="n_02 - Synth?se Wanadoo_WP_KF GT 3 2" xfId="17447"/>
    <cellStyle name="n_02 - Synth?se Wanadoo_WP_KF GT 4" xfId="17448"/>
    <cellStyle name="n_02 - Synthèse Wanadoo" xfId="17449"/>
    <cellStyle name="n_02 - Synthèse Wanadoo 2" xfId="17450"/>
    <cellStyle name="n_02 - Synthèse Wanadoo 2 2" xfId="17451"/>
    <cellStyle name="n_02 - Synthèse Wanadoo 2 2 2" xfId="17452"/>
    <cellStyle name="n_02 - Synthèse Wanadoo 2 2 2 2" xfId="17453"/>
    <cellStyle name="n_02 - Synthèse Wanadoo 2 2 3" xfId="17454"/>
    <cellStyle name="n_02 - Synthèse Wanadoo 2 3" xfId="17455"/>
    <cellStyle name="n_02 - Synthèse Wanadoo 2 3 2" xfId="17456"/>
    <cellStyle name="n_02 - Synthèse Wanadoo 2 4" xfId="17457"/>
    <cellStyle name="n_02 - Synthèse Wanadoo 2_KF GT" xfId="17458"/>
    <cellStyle name="n_02 - Synthèse Wanadoo 2_KF GT 2" xfId="17459"/>
    <cellStyle name="n_02 - Synthèse Wanadoo 2_KF GT 2 2" xfId="17460"/>
    <cellStyle name="n_02 - Synthèse Wanadoo 2_KF GT 2 2 2" xfId="17461"/>
    <cellStyle name="n_02 - Synthèse Wanadoo 2_KF GT 2 3" xfId="17462"/>
    <cellStyle name="n_02 - Synthèse Wanadoo 2_KF GT 3" xfId="17463"/>
    <cellStyle name="n_02 - Synthèse Wanadoo 2_KF GT 3 2" xfId="17464"/>
    <cellStyle name="n_02 - Synthèse Wanadoo 2_KF GT 4" xfId="17465"/>
    <cellStyle name="n_02 - Synthèse Wanadoo 3" xfId="17466"/>
    <cellStyle name="n_02 - Synthèse Wanadoo 3 2" xfId="17467"/>
    <cellStyle name="n_02 - Synthèse Wanadoo 3 2 2" xfId="17468"/>
    <cellStyle name="n_02 - Synthèse Wanadoo 3 2 2 2" xfId="17469"/>
    <cellStyle name="n_02 - Synthèse Wanadoo 3 2 3" xfId="17470"/>
    <cellStyle name="n_02 - Synthèse Wanadoo 3 3" xfId="17471"/>
    <cellStyle name="n_02 - Synthèse Wanadoo 3 3 2" xfId="17472"/>
    <cellStyle name="n_02 - Synthèse Wanadoo 3 4" xfId="17473"/>
    <cellStyle name="n_02 - Synthèse Wanadoo 4" xfId="17474"/>
    <cellStyle name="n_02 - Synthèse Wanadoo 4 2" xfId="17475"/>
    <cellStyle name="n_02 - Synthèse Wanadoo 4 2 2" xfId="17476"/>
    <cellStyle name="n_02 - Synthèse Wanadoo 4 2 2 2" xfId="17477"/>
    <cellStyle name="n_02 - Synthèse Wanadoo 4 2 3" xfId="17478"/>
    <cellStyle name="n_02 - Synthèse Wanadoo 4 3" xfId="17479"/>
    <cellStyle name="n_02 - Synthèse Wanadoo 4 3 2" xfId="17480"/>
    <cellStyle name="n_02 - Synthèse Wanadoo 4 4" xfId="17481"/>
    <cellStyle name="n_02 - Synthèse Wanadoo 5" xfId="17482"/>
    <cellStyle name="n_02 - Synthèse Wanadoo 5 2" xfId="17483"/>
    <cellStyle name="n_02 - Synthèse Wanadoo 5 2 2" xfId="17484"/>
    <cellStyle name="n_02 - Synthèse Wanadoo 5 3" xfId="17485"/>
    <cellStyle name="n_02 - Synthèse Wanadoo 6" xfId="17486"/>
    <cellStyle name="n_02 - Synthèse Wanadoo 6 2" xfId="17487"/>
    <cellStyle name="n_02 - Synthèse Wanadoo 7" xfId="17488"/>
    <cellStyle name="n_02 - Synthèse Wanadoo 7 2" xfId="17489"/>
    <cellStyle name="n_02 - Synthèse Wanadoo 7 2 2" xfId="17490"/>
    <cellStyle name="n_02 - Synthèse Wanadoo 7 3" xfId="17491"/>
    <cellStyle name="n_02 - Synthèse Wanadoo 8" xfId="17492"/>
    <cellStyle name="n_02 - Synthèse Wanadoo 8 2" xfId="17493"/>
    <cellStyle name="n_02 - Synthèse Wanadoo 9" xfId="17494"/>
    <cellStyle name="n_02 - Synthèse Wanadoo_Arkusz1" xfId="17495"/>
    <cellStyle name="n_02 - Synthèse Wanadoo_Arkusz1 2" xfId="17496"/>
    <cellStyle name="n_02 - Synthèse Wanadoo_BILANS" xfId="17497"/>
    <cellStyle name="n_02 - Synthèse Wanadoo_BILANS 2" xfId="17498"/>
    <cellStyle name="n_02 - Synthèse Wanadoo_CASF FLOW" xfId="17499"/>
    <cellStyle name="n_02 - Synthèse Wanadoo_CASF FLOW 2" xfId="17500"/>
    <cellStyle name="n_02 - Synthèse Wanadoo_COM B2004" xfId="17501"/>
    <cellStyle name="n_02 - Synthèse Wanadoo_COM B2004 2" xfId="17502"/>
    <cellStyle name="n_02 - Synthèse Wanadoo_COM B2004 2 2" xfId="17503"/>
    <cellStyle name="n_02 - Synthèse Wanadoo_COM B2004 2 2 2" xfId="17504"/>
    <cellStyle name="n_02 - Synthèse Wanadoo_COM B2004 2 2 2 2" xfId="17505"/>
    <cellStyle name="n_02 - Synthèse Wanadoo_COM B2004 2 2 3" xfId="17506"/>
    <cellStyle name="n_02 - Synthèse Wanadoo_COM B2004 2 3" xfId="17507"/>
    <cellStyle name="n_02 - Synthèse Wanadoo_COM B2004 2 3 2" xfId="17508"/>
    <cellStyle name="n_02 - Synthèse Wanadoo_COM B2004 2 4" xfId="17509"/>
    <cellStyle name="n_02 - Synthèse Wanadoo_COM B2004 2_KF GT" xfId="17510"/>
    <cellStyle name="n_02 - Synthèse Wanadoo_COM B2004 2_KF GT 2" xfId="17511"/>
    <cellStyle name="n_02 - Synthèse Wanadoo_COM B2004 2_KF GT 2 2" xfId="17512"/>
    <cellStyle name="n_02 - Synthèse Wanadoo_COM B2004 2_KF GT 2 2 2" xfId="17513"/>
    <cellStyle name="n_02 - Synthèse Wanadoo_COM B2004 2_KF GT 2 3" xfId="17514"/>
    <cellStyle name="n_02 - Synthèse Wanadoo_COM B2004 2_KF GT 3" xfId="17515"/>
    <cellStyle name="n_02 - Synthèse Wanadoo_COM B2004 2_KF GT 3 2" xfId="17516"/>
    <cellStyle name="n_02 - Synthèse Wanadoo_COM B2004 2_KF GT 4" xfId="17517"/>
    <cellStyle name="n_02 - Synthèse Wanadoo_COM B2004 3" xfId="17518"/>
    <cellStyle name="n_02 - Synthèse Wanadoo_COM B2004 3 2" xfId="17519"/>
    <cellStyle name="n_02 - Synthèse Wanadoo_COM B2004 3 2 2" xfId="17520"/>
    <cellStyle name="n_02 - Synthèse Wanadoo_COM B2004 3 2 2 2" xfId="17521"/>
    <cellStyle name="n_02 - Synthèse Wanadoo_COM B2004 3 2 3" xfId="17522"/>
    <cellStyle name="n_02 - Synthèse Wanadoo_COM B2004 3 3" xfId="17523"/>
    <cellStyle name="n_02 - Synthèse Wanadoo_COM B2004 3 3 2" xfId="17524"/>
    <cellStyle name="n_02 - Synthèse Wanadoo_COM B2004 3 4" xfId="17525"/>
    <cellStyle name="n_02 - Synthèse Wanadoo_COM B2004 4" xfId="17526"/>
    <cellStyle name="n_02 - Synthèse Wanadoo_COM B2004 4 2" xfId="17527"/>
    <cellStyle name="n_02 - Synthèse Wanadoo_COM B2004 4 2 2" xfId="17528"/>
    <cellStyle name="n_02 - Synthèse Wanadoo_COM B2004 4 2 2 2" xfId="17529"/>
    <cellStyle name="n_02 - Synthèse Wanadoo_COM B2004 4 2 3" xfId="17530"/>
    <cellStyle name="n_02 - Synthèse Wanadoo_COM B2004 4 3" xfId="17531"/>
    <cellStyle name="n_02 - Synthèse Wanadoo_COM B2004 4 3 2" xfId="17532"/>
    <cellStyle name="n_02 - Synthèse Wanadoo_COM B2004 4 4" xfId="17533"/>
    <cellStyle name="n_02 - Synthèse Wanadoo_COM B2004 5" xfId="17534"/>
    <cellStyle name="n_02 - Synthèse Wanadoo_COM B2004 5 2" xfId="17535"/>
    <cellStyle name="n_02 - Synthèse Wanadoo_COM B2004 5 2 2" xfId="17536"/>
    <cellStyle name="n_02 - Synthèse Wanadoo_COM B2004 5 3" xfId="17537"/>
    <cellStyle name="n_02 - Synthèse Wanadoo_COM B2004 6" xfId="17538"/>
    <cellStyle name="n_02 - Synthèse Wanadoo_COM B2004 6 2" xfId="17539"/>
    <cellStyle name="n_02 - Synthèse Wanadoo_COM B2004 7" xfId="17540"/>
    <cellStyle name="n_02 - Synthèse Wanadoo_COM B2004 7 2" xfId="17541"/>
    <cellStyle name="n_02 - Synthèse Wanadoo_COM B2004 7 2 2" xfId="17542"/>
    <cellStyle name="n_02 - Synthèse Wanadoo_COM B2004 7 3" xfId="17543"/>
    <cellStyle name="n_02 - Synthèse Wanadoo_COM B2004 8" xfId="17544"/>
    <cellStyle name="n_02 - Synthèse Wanadoo_COM B2004 8 2" xfId="17545"/>
    <cellStyle name="n_02 - Synthèse Wanadoo_COM B2004 9" xfId="17546"/>
    <cellStyle name="n_02 - Synthèse Wanadoo_COM B2004_Arkusz1" xfId="17547"/>
    <cellStyle name="n_02 - Synthèse Wanadoo_COM B2004_Arkusz1 2" xfId="17548"/>
    <cellStyle name="n_02 - Synthèse Wanadoo_COM B2004_BILANS" xfId="17549"/>
    <cellStyle name="n_02 - Synthèse Wanadoo_COM B2004_BILANS 2" xfId="17550"/>
    <cellStyle name="n_02 - Synthèse Wanadoo_COM B2004_CASF FLOW" xfId="17551"/>
    <cellStyle name="n_02 - Synthèse Wanadoo_COM B2004_CASF FLOW 2" xfId="17552"/>
    <cellStyle name="n_02 - Synthèse Wanadoo_COM B2004_inf dodatkowe" xfId="17553"/>
    <cellStyle name="n_02 - Synthèse Wanadoo_COM B2004_inf dodatkowe 2" xfId="17554"/>
    <cellStyle name="n_02 - Synthèse Wanadoo_COM B2004_inf dodatkowe 2 2" xfId="17555"/>
    <cellStyle name="n_02 - Synthèse Wanadoo_COM B2004_inf dodatkowe 3" xfId="17556"/>
    <cellStyle name="n_02 - Synthèse Wanadoo_COM B2004_inf dodatkowe 3 2" xfId="17557"/>
    <cellStyle name="n_02 - Synthèse Wanadoo_COM B2004_inf dodatkowe 3 2 2" xfId="17558"/>
    <cellStyle name="n_02 - Synthèse Wanadoo_COM B2004_inf dodatkowe 3 3" xfId="17559"/>
    <cellStyle name="n_02 - Synthèse Wanadoo_COM B2004_inf dodatkowe 4" xfId="17560"/>
    <cellStyle name="n_02 - Synthèse Wanadoo_COM B2004_inf. dod do CF" xfId="17561"/>
    <cellStyle name="n_02 - Synthèse Wanadoo_COM B2004_inf. dod do CF 2" xfId="17562"/>
    <cellStyle name="n_02 - Synthèse Wanadoo_COM B2004_KF GT" xfId="17563"/>
    <cellStyle name="n_02 - Synthèse Wanadoo_COM B2004_KF GT 2" xfId="17564"/>
    <cellStyle name="n_02 - Synthèse Wanadoo_COM B2004_KF GT 2 2" xfId="17565"/>
    <cellStyle name="n_02 - Synthèse Wanadoo_COM B2004_KF GT 2 2 2" xfId="17566"/>
    <cellStyle name="n_02 - Synthèse Wanadoo_COM B2004_KF GT 2 3" xfId="17567"/>
    <cellStyle name="n_02 - Synthèse Wanadoo_COM B2004_KF GT 3" xfId="17568"/>
    <cellStyle name="n_02 - Synthèse Wanadoo_COM B2004_KF GT 3 2" xfId="17569"/>
    <cellStyle name="n_02 - Synthèse Wanadoo_COM B2004_KF GT 4" xfId="17570"/>
    <cellStyle name="n_02 - Synthèse Wanadoo_COM B2004_KOSZTY" xfId="17571"/>
    <cellStyle name="n_02 - Synthèse Wanadoo_COM B2004_KOSZTY 2" xfId="17572"/>
    <cellStyle name="n_02 - Synthèse Wanadoo_COM B2004_KOSZTY 2 2" xfId="17573"/>
    <cellStyle name="n_02 - Synthèse Wanadoo_COM B2004_KOSZTY 2 2 2" xfId="17574"/>
    <cellStyle name="n_02 - Synthèse Wanadoo_COM B2004_KOSZTY 2 3" xfId="17575"/>
    <cellStyle name="n_02 - Synthèse Wanadoo_COM B2004_KOSZTY 3" xfId="17576"/>
    <cellStyle name="n_02 - Synthèse Wanadoo_COM B2004_KOSZTY 3 2" xfId="17577"/>
    <cellStyle name="n_02 - Synthèse Wanadoo_COM B2004_KOSZTY 4" xfId="17578"/>
    <cellStyle name="n_02 - Synthèse Wanadoo_COM B2004_KOSZTY_KF GT" xfId="17579"/>
    <cellStyle name="n_02 - Synthèse Wanadoo_COM B2004_KOSZTY_KF GT 2" xfId="17580"/>
    <cellStyle name="n_02 - Synthèse Wanadoo_COM B2004_KOSZTY_KF GT 2 2" xfId="17581"/>
    <cellStyle name="n_02 - Synthèse Wanadoo_COM B2004_KOSZTY_KF GT 2 2 2" xfId="17582"/>
    <cellStyle name="n_02 - Synthèse Wanadoo_COM B2004_KOSZTY_KF GT 2 3" xfId="17583"/>
    <cellStyle name="n_02 - Synthèse Wanadoo_COM B2004_KOSZTY_KF GT 3" xfId="17584"/>
    <cellStyle name="n_02 - Synthèse Wanadoo_COM B2004_KOSZTY_KF GT 3 2" xfId="17585"/>
    <cellStyle name="n_02 - Synthèse Wanadoo_COM B2004_KOSZTY_KF GT 4" xfId="17586"/>
    <cellStyle name="n_02 - Synthèse Wanadoo_COM B2004_N15a_przeterminowane należności" xfId="17587"/>
    <cellStyle name="n_02 - Synthèse Wanadoo_COM B2004_N15a_przeterminowane należności 2" xfId="17588"/>
    <cellStyle name="n_02 - Synthèse Wanadoo_COM B2004_N15a_przeterminowane należności_Balance" xfId="17589"/>
    <cellStyle name="n_02 - Synthèse Wanadoo_COM B2004_N15a_przeterminowane należności_Balance 2" xfId="17590"/>
    <cellStyle name="n_02 - Synthèse Wanadoo_COM B2004_N15a_przeterminowane należności_inf dodatkowe" xfId="17591"/>
    <cellStyle name="n_02 - Synthèse Wanadoo_COM B2004_N15a_przeterminowane należności_inf dodatkowe 2" xfId="17592"/>
    <cellStyle name="n_02 - Synthèse Wanadoo_COM B2004_N15a_przeterminowane należności_P&amp;L" xfId="17593"/>
    <cellStyle name="n_02 - Synthèse Wanadoo_COM B2004_N15a_przeterminowane należności_P&amp;L 2" xfId="17594"/>
    <cellStyle name="n_02 - Synthèse Wanadoo_COM B2004_Nota4-AR" xfId="17595"/>
    <cellStyle name="n_02 - Synthèse Wanadoo_COM B2004_Nota4-AR 2" xfId="17596"/>
    <cellStyle name="n_02 - Synthèse Wanadoo_COM B2004_Nota4-AR_Balance" xfId="17597"/>
    <cellStyle name="n_02 - Synthèse Wanadoo_COM B2004_Nota4-AR_Balance 2" xfId="17598"/>
    <cellStyle name="n_02 - Synthèse Wanadoo_COM B2004_Nota4-AR_inf dodatkowe" xfId="17599"/>
    <cellStyle name="n_02 - Synthèse Wanadoo_COM B2004_Nota4-AR_inf dodatkowe 2" xfId="17600"/>
    <cellStyle name="n_02 - Synthèse Wanadoo_COM B2004_Nota4-AR_P&amp;L" xfId="17601"/>
    <cellStyle name="n_02 - Synthèse Wanadoo_COM B2004_Nota4-AR_P&amp;L 2" xfId="17602"/>
    <cellStyle name="n_02 - Synthèse Wanadoo_COM B2004_Nota4-do korekty AR" xfId="17603"/>
    <cellStyle name="n_02 - Synthèse Wanadoo_COM B2004_Nota4-do korekty AR 2" xfId="17604"/>
    <cellStyle name="n_02 - Synthèse Wanadoo_COM B2004_Nota4-do korekty AR_Balance" xfId="17605"/>
    <cellStyle name="n_02 - Synthèse Wanadoo_COM B2004_Nota4-do korekty AR_Balance 2" xfId="17606"/>
    <cellStyle name="n_02 - Synthèse Wanadoo_COM B2004_Nota4-do korekty AR_inf dodatkowe" xfId="17607"/>
    <cellStyle name="n_02 - Synthèse Wanadoo_COM B2004_Nota4-do korekty AR_inf dodatkowe 2" xfId="17608"/>
    <cellStyle name="n_02 - Synthèse Wanadoo_COM B2004_Nota4-do korekty AR_P&amp;L" xfId="17609"/>
    <cellStyle name="n_02 - Synthèse Wanadoo_COM B2004_Nota4-do korekty AR_P&amp;L 2" xfId="17610"/>
    <cellStyle name="n_02 - Synthèse Wanadoo_COM B2004_Noty_sprawozdanie_2010" xfId="17611"/>
    <cellStyle name="n_02 - Synthèse Wanadoo_COM B2004_Noty_sprawozdanie_2010 2" xfId="17612"/>
    <cellStyle name="n_02 - Synthèse Wanadoo_COM B2004_Noty_sprawozdanie_2010_Balance" xfId="17613"/>
    <cellStyle name="n_02 - Synthèse Wanadoo_COM B2004_Noty_sprawozdanie_2010_Balance 2" xfId="17614"/>
    <cellStyle name="n_02 - Synthèse Wanadoo_COM B2004_Noty_sprawozdanie_2010_inf dodatkowe" xfId="17615"/>
    <cellStyle name="n_02 - Synthèse Wanadoo_COM B2004_Noty_sprawozdanie_2010_inf dodatkowe 2" xfId="17616"/>
    <cellStyle name="n_02 - Synthèse Wanadoo_COM B2004_Noty_sprawozdanie_2010_P&amp;L" xfId="17617"/>
    <cellStyle name="n_02 - Synthèse Wanadoo_COM B2004_Noty_sprawozdanie_2010_P&amp;L 2" xfId="17618"/>
    <cellStyle name="n_02 - Synthèse Wanadoo_COM B2004_RZIS" xfId="17619"/>
    <cellStyle name="n_02 - Synthèse Wanadoo_COM B2004_RZIS 2" xfId="17620"/>
    <cellStyle name="n_02 - Synthèse Wanadoo_COM B2004_WP" xfId="17621"/>
    <cellStyle name="n_02 - Synthèse Wanadoo_COM B2004_WP 2" xfId="17622"/>
    <cellStyle name="n_02 - Synthèse Wanadoo_COM B2004_WP 2 2" xfId="17623"/>
    <cellStyle name="n_02 - Synthèse Wanadoo_COM B2004_WP 2 2 2" xfId="17624"/>
    <cellStyle name="n_02 - Synthèse Wanadoo_COM B2004_WP 2 3" xfId="17625"/>
    <cellStyle name="n_02 - Synthèse Wanadoo_COM B2004_WP 3" xfId="17626"/>
    <cellStyle name="n_02 - Synthèse Wanadoo_COM B2004_WP 3 2" xfId="17627"/>
    <cellStyle name="n_02 - Synthèse Wanadoo_COM B2004_WP 4" xfId="17628"/>
    <cellStyle name="n_02 - Synthèse Wanadoo_COM B2004_WP_KF GT" xfId="17629"/>
    <cellStyle name="n_02 - Synthèse Wanadoo_COM B2004_WP_KF GT 2" xfId="17630"/>
    <cellStyle name="n_02 - Synthèse Wanadoo_COM B2004_WP_KF GT 2 2" xfId="17631"/>
    <cellStyle name="n_02 - Synthèse Wanadoo_COM B2004_WP_KF GT 2 2 2" xfId="17632"/>
    <cellStyle name="n_02 - Synthèse Wanadoo_COM B2004_WP_KF GT 2 3" xfId="17633"/>
    <cellStyle name="n_02 - Synthèse Wanadoo_COM B2004_WP_KF GT 3" xfId="17634"/>
    <cellStyle name="n_02 - Synthèse Wanadoo_COM B2004_WP_KF GT 3 2" xfId="17635"/>
    <cellStyle name="n_02 - Synthèse Wanadoo_COM B2004_WP_KF GT 4" xfId="17636"/>
    <cellStyle name="n_02 - Synthèse Wanadoo_COM B2004_zobowiazania pozabilansowe" xfId="17637"/>
    <cellStyle name="n_02 - Synthèse Wanadoo_COM B2004_zobowiazania pozabilansowe 2" xfId="17638"/>
    <cellStyle name="n_02 - Synthèse Wanadoo_COM B2004_zobowiazania pozabilansowe_Balance" xfId="17639"/>
    <cellStyle name="n_02 - Synthèse Wanadoo_COM B2004_zobowiazania pozabilansowe_Balance 2" xfId="17640"/>
    <cellStyle name="n_02 - Synthèse Wanadoo_COM B2004_zobowiazania pozabilansowe_inf dodatkowe" xfId="17641"/>
    <cellStyle name="n_02 - Synthèse Wanadoo_COM B2004_zobowiazania pozabilansowe_inf dodatkowe 2" xfId="17642"/>
    <cellStyle name="n_02 - Synthèse Wanadoo_COM B2004_zobowiazania pozabilansowe_P&amp;L" xfId="17643"/>
    <cellStyle name="n_02 - Synthèse Wanadoo_COM B2004_zobowiazania pozabilansowe_P&amp;L 2" xfId="17644"/>
    <cellStyle name="n_02 - Synthèse Wanadoo_Communication 08-2003" xfId="17645"/>
    <cellStyle name="n_02 - Synthèse Wanadoo_Communication 08-2003 2" xfId="17646"/>
    <cellStyle name="n_02 - Synthèse Wanadoo_Communication 08-2003 2 2" xfId="17647"/>
    <cellStyle name="n_02 - Synthèse Wanadoo_Communication 08-2003 2 2 2" xfId="17648"/>
    <cellStyle name="n_02 - Synthèse Wanadoo_Communication 08-2003 2 2 2 2" xfId="17649"/>
    <cellStyle name="n_02 - Synthèse Wanadoo_Communication 08-2003 2 2 3" xfId="17650"/>
    <cellStyle name="n_02 - Synthèse Wanadoo_Communication 08-2003 2 3" xfId="17651"/>
    <cellStyle name="n_02 - Synthèse Wanadoo_Communication 08-2003 2 3 2" xfId="17652"/>
    <cellStyle name="n_02 - Synthèse Wanadoo_Communication 08-2003 2 4" xfId="17653"/>
    <cellStyle name="n_02 - Synthèse Wanadoo_Communication 08-2003 2_KF GT" xfId="17654"/>
    <cellStyle name="n_02 - Synthèse Wanadoo_Communication 08-2003 2_KF GT 2" xfId="17655"/>
    <cellStyle name="n_02 - Synthèse Wanadoo_Communication 08-2003 2_KF GT 2 2" xfId="17656"/>
    <cellStyle name="n_02 - Synthèse Wanadoo_Communication 08-2003 2_KF GT 2 2 2" xfId="17657"/>
    <cellStyle name="n_02 - Synthèse Wanadoo_Communication 08-2003 2_KF GT 2 3" xfId="17658"/>
    <cellStyle name="n_02 - Synthèse Wanadoo_Communication 08-2003 2_KF GT 3" xfId="17659"/>
    <cellStyle name="n_02 - Synthèse Wanadoo_Communication 08-2003 2_KF GT 3 2" xfId="17660"/>
    <cellStyle name="n_02 - Synthèse Wanadoo_Communication 08-2003 2_KF GT 4" xfId="17661"/>
    <cellStyle name="n_02 - Synthèse Wanadoo_Communication 08-2003 3" xfId="17662"/>
    <cellStyle name="n_02 - Synthèse Wanadoo_Communication 08-2003 3 2" xfId="17663"/>
    <cellStyle name="n_02 - Synthèse Wanadoo_Communication 08-2003 3 2 2" xfId="17664"/>
    <cellStyle name="n_02 - Synthèse Wanadoo_Communication 08-2003 3 2 2 2" xfId="17665"/>
    <cellStyle name="n_02 - Synthèse Wanadoo_Communication 08-2003 3 2 3" xfId="17666"/>
    <cellStyle name="n_02 - Synthèse Wanadoo_Communication 08-2003 3 3" xfId="17667"/>
    <cellStyle name="n_02 - Synthèse Wanadoo_Communication 08-2003 3 3 2" xfId="17668"/>
    <cellStyle name="n_02 - Synthèse Wanadoo_Communication 08-2003 3 4" xfId="17669"/>
    <cellStyle name="n_02 - Synthèse Wanadoo_Communication 08-2003 4" xfId="17670"/>
    <cellStyle name="n_02 - Synthèse Wanadoo_Communication 08-2003 4 2" xfId="17671"/>
    <cellStyle name="n_02 - Synthèse Wanadoo_Communication 08-2003 4 2 2" xfId="17672"/>
    <cellStyle name="n_02 - Synthèse Wanadoo_Communication 08-2003 4 2 2 2" xfId="17673"/>
    <cellStyle name="n_02 - Synthèse Wanadoo_Communication 08-2003 4 2 3" xfId="17674"/>
    <cellStyle name="n_02 - Synthèse Wanadoo_Communication 08-2003 4 3" xfId="17675"/>
    <cellStyle name="n_02 - Synthèse Wanadoo_Communication 08-2003 4 3 2" xfId="17676"/>
    <cellStyle name="n_02 - Synthèse Wanadoo_Communication 08-2003 4 4" xfId="17677"/>
    <cellStyle name="n_02 - Synthèse Wanadoo_Communication 08-2003 5" xfId="17678"/>
    <cellStyle name="n_02 - Synthèse Wanadoo_Communication 08-2003 5 2" xfId="17679"/>
    <cellStyle name="n_02 - Synthèse Wanadoo_Communication 08-2003 5 2 2" xfId="17680"/>
    <cellStyle name="n_02 - Synthèse Wanadoo_Communication 08-2003 5 3" xfId="17681"/>
    <cellStyle name="n_02 - Synthèse Wanadoo_Communication 08-2003 6" xfId="17682"/>
    <cellStyle name="n_02 - Synthèse Wanadoo_Communication 08-2003 6 2" xfId="17683"/>
    <cellStyle name="n_02 - Synthèse Wanadoo_Communication 08-2003 7" xfId="17684"/>
    <cellStyle name="n_02 - Synthèse Wanadoo_Communication 08-2003 7 2" xfId="17685"/>
    <cellStyle name="n_02 - Synthèse Wanadoo_Communication 08-2003 7 2 2" xfId="17686"/>
    <cellStyle name="n_02 - Synthèse Wanadoo_Communication 08-2003 7 3" xfId="17687"/>
    <cellStyle name="n_02 - Synthèse Wanadoo_Communication 08-2003 8" xfId="17688"/>
    <cellStyle name="n_02 - Synthèse Wanadoo_Communication 08-2003 8 2" xfId="17689"/>
    <cellStyle name="n_02 - Synthèse Wanadoo_Communication 08-2003 9" xfId="17690"/>
    <cellStyle name="n_02 - Synthèse Wanadoo_Communication 08-2003_Arkusz1" xfId="17691"/>
    <cellStyle name="n_02 - Synthèse Wanadoo_Communication 08-2003_Arkusz1 2" xfId="17692"/>
    <cellStyle name="n_02 - Synthèse Wanadoo_Communication 08-2003_BILANS" xfId="17693"/>
    <cellStyle name="n_02 - Synthèse Wanadoo_Communication 08-2003_BILANS 2" xfId="17694"/>
    <cellStyle name="n_02 - Synthèse Wanadoo_Communication 08-2003_CASF FLOW" xfId="17695"/>
    <cellStyle name="n_02 - Synthèse Wanadoo_Communication 08-2003_CASF FLOW 2" xfId="17696"/>
    <cellStyle name="n_02 - Synthèse Wanadoo_Communication 08-2003_inf dodatkowe" xfId="17697"/>
    <cellStyle name="n_02 - Synthèse Wanadoo_Communication 08-2003_inf dodatkowe 2" xfId="17698"/>
    <cellStyle name="n_02 - Synthèse Wanadoo_Communication 08-2003_inf dodatkowe 2 2" xfId="17699"/>
    <cellStyle name="n_02 - Synthèse Wanadoo_Communication 08-2003_inf dodatkowe 3" xfId="17700"/>
    <cellStyle name="n_02 - Synthèse Wanadoo_Communication 08-2003_inf dodatkowe 3 2" xfId="17701"/>
    <cellStyle name="n_02 - Synthèse Wanadoo_Communication 08-2003_inf dodatkowe 3 2 2" xfId="17702"/>
    <cellStyle name="n_02 - Synthèse Wanadoo_Communication 08-2003_inf dodatkowe 3 3" xfId="17703"/>
    <cellStyle name="n_02 - Synthèse Wanadoo_Communication 08-2003_inf dodatkowe 4" xfId="17704"/>
    <cellStyle name="n_02 - Synthèse Wanadoo_Communication 08-2003_inf. dod do CF" xfId="17705"/>
    <cellStyle name="n_02 - Synthèse Wanadoo_Communication 08-2003_inf. dod do CF 2" xfId="17706"/>
    <cellStyle name="n_02 - Synthèse Wanadoo_Communication 08-2003_KF GT" xfId="17707"/>
    <cellStyle name="n_02 - Synthèse Wanadoo_Communication 08-2003_KF GT 2" xfId="17708"/>
    <cellStyle name="n_02 - Synthèse Wanadoo_Communication 08-2003_KF GT 2 2" xfId="17709"/>
    <cellStyle name="n_02 - Synthèse Wanadoo_Communication 08-2003_KF GT 2 2 2" xfId="17710"/>
    <cellStyle name="n_02 - Synthèse Wanadoo_Communication 08-2003_KF GT 2 3" xfId="17711"/>
    <cellStyle name="n_02 - Synthèse Wanadoo_Communication 08-2003_KF GT 3" xfId="17712"/>
    <cellStyle name="n_02 - Synthèse Wanadoo_Communication 08-2003_KF GT 3 2" xfId="17713"/>
    <cellStyle name="n_02 - Synthèse Wanadoo_Communication 08-2003_KF GT 4" xfId="17714"/>
    <cellStyle name="n_02 - Synthèse Wanadoo_Communication 08-2003_KOSZTY" xfId="17715"/>
    <cellStyle name="n_02 - Synthèse Wanadoo_Communication 08-2003_KOSZTY 2" xfId="17716"/>
    <cellStyle name="n_02 - Synthèse Wanadoo_Communication 08-2003_KOSZTY 2 2" xfId="17717"/>
    <cellStyle name="n_02 - Synthèse Wanadoo_Communication 08-2003_KOSZTY 2 2 2" xfId="17718"/>
    <cellStyle name="n_02 - Synthèse Wanadoo_Communication 08-2003_KOSZTY 2 3" xfId="17719"/>
    <cellStyle name="n_02 - Synthèse Wanadoo_Communication 08-2003_KOSZTY 3" xfId="17720"/>
    <cellStyle name="n_02 - Synthèse Wanadoo_Communication 08-2003_KOSZTY 3 2" xfId="17721"/>
    <cellStyle name="n_02 - Synthèse Wanadoo_Communication 08-2003_KOSZTY 4" xfId="17722"/>
    <cellStyle name="n_02 - Synthèse Wanadoo_Communication 08-2003_KOSZTY_KF GT" xfId="17723"/>
    <cellStyle name="n_02 - Synthèse Wanadoo_Communication 08-2003_KOSZTY_KF GT 2" xfId="17724"/>
    <cellStyle name="n_02 - Synthèse Wanadoo_Communication 08-2003_KOSZTY_KF GT 2 2" xfId="17725"/>
    <cellStyle name="n_02 - Synthèse Wanadoo_Communication 08-2003_KOSZTY_KF GT 2 2 2" xfId="17726"/>
    <cellStyle name="n_02 - Synthèse Wanadoo_Communication 08-2003_KOSZTY_KF GT 2 3" xfId="17727"/>
    <cellStyle name="n_02 - Synthèse Wanadoo_Communication 08-2003_KOSZTY_KF GT 3" xfId="17728"/>
    <cellStyle name="n_02 - Synthèse Wanadoo_Communication 08-2003_KOSZTY_KF GT 3 2" xfId="17729"/>
    <cellStyle name="n_02 - Synthèse Wanadoo_Communication 08-2003_KOSZTY_KF GT 4" xfId="17730"/>
    <cellStyle name="n_02 - Synthèse Wanadoo_Communication 08-2003_N15a_przeterminowane należności" xfId="17731"/>
    <cellStyle name="n_02 - Synthèse Wanadoo_Communication 08-2003_N15a_przeterminowane należności 2" xfId="17732"/>
    <cellStyle name="n_02 - Synthèse Wanadoo_Communication 08-2003_N15a_przeterminowane należności_Balance" xfId="17733"/>
    <cellStyle name="n_02 - Synthèse Wanadoo_Communication 08-2003_N15a_przeterminowane należności_Balance 2" xfId="17734"/>
    <cellStyle name="n_02 - Synthèse Wanadoo_Communication 08-2003_N15a_przeterminowane należności_inf dodatkowe" xfId="17735"/>
    <cellStyle name="n_02 - Synthèse Wanadoo_Communication 08-2003_N15a_przeterminowane należności_inf dodatkowe 2" xfId="17736"/>
    <cellStyle name="n_02 - Synthèse Wanadoo_Communication 08-2003_N15a_przeterminowane należności_P&amp;L" xfId="17737"/>
    <cellStyle name="n_02 - Synthèse Wanadoo_Communication 08-2003_N15a_przeterminowane należności_P&amp;L 2" xfId="17738"/>
    <cellStyle name="n_02 - Synthèse Wanadoo_Communication 08-2003_Nota4-AR" xfId="17739"/>
    <cellStyle name="n_02 - Synthèse Wanadoo_Communication 08-2003_Nota4-AR 2" xfId="17740"/>
    <cellStyle name="n_02 - Synthèse Wanadoo_Communication 08-2003_Nota4-AR_Balance" xfId="17741"/>
    <cellStyle name="n_02 - Synthèse Wanadoo_Communication 08-2003_Nota4-AR_Balance 2" xfId="17742"/>
    <cellStyle name="n_02 - Synthèse Wanadoo_Communication 08-2003_Nota4-AR_inf dodatkowe" xfId="17743"/>
    <cellStyle name="n_02 - Synthèse Wanadoo_Communication 08-2003_Nota4-AR_inf dodatkowe 2" xfId="17744"/>
    <cellStyle name="n_02 - Synthèse Wanadoo_Communication 08-2003_Nota4-AR_P&amp;L" xfId="17745"/>
    <cellStyle name="n_02 - Synthèse Wanadoo_Communication 08-2003_Nota4-AR_P&amp;L 2" xfId="17746"/>
    <cellStyle name="n_02 - Synthèse Wanadoo_Communication 08-2003_Nota4-do korekty AR" xfId="17747"/>
    <cellStyle name="n_02 - Synthèse Wanadoo_Communication 08-2003_Nota4-do korekty AR 2" xfId="17748"/>
    <cellStyle name="n_02 - Synthèse Wanadoo_Communication 08-2003_Nota4-do korekty AR_Balance" xfId="17749"/>
    <cellStyle name="n_02 - Synthèse Wanadoo_Communication 08-2003_Nota4-do korekty AR_Balance 2" xfId="17750"/>
    <cellStyle name="n_02 - Synthèse Wanadoo_Communication 08-2003_Nota4-do korekty AR_inf dodatkowe" xfId="17751"/>
    <cellStyle name="n_02 - Synthèse Wanadoo_Communication 08-2003_Nota4-do korekty AR_inf dodatkowe 2" xfId="17752"/>
    <cellStyle name="n_02 - Synthèse Wanadoo_Communication 08-2003_Nota4-do korekty AR_P&amp;L" xfId="17753"/>
    <cellStyle name="n_02 - Synthèse Wanadoo_Communication 08-2003_Nota4-do korekty AR_P&amp;L 2" xfId="17754"/>
    <cellStyle name="n_02 - Synthèse Wanadoo_Communication 08-2003_Noty_sprawozdanie_2010" xfId="17755"/>
    <cellStyle name="n_02 - Synthèse Wanadoo_Communication 08-2003_Noty_sprawozdanie_2010 2" xfId="17756"/>
    <cellStyle name="n_02 - Synthèse Wanadoo_Communication 08-2003_Noty_sprawozdanie_2010_Balance" xfId="17757"/>
    <cellStyle name="n_02 - Synthèse Wanadoo_Communication 08-2003_Noty_sprawozdanie_2010_Balance 2" xfId="17758"/>
    <cellStyle name="n_02 - Synthèse Wanadoo_Communication 08-2003_Noty_sprawozdanie_2010_inf dodatkowe" xfId="17759"/>
    <cellStyle name="n_02 - Synthèse Wanadoo_Communication 08-2003_Noty_sprawozdanie_2010_inf dodatkowe 2" xfId="17760"/>
    <cellStyle name="n_02 - Synthèse Wanadoo_Communication 08-2003_Noty_sprawozdanie_2010_P&amp;L" xfId="17761"/>
    <cellStyle name="n_02 - Synthèse Wanadoo_Communication 08-2003_Noty_sprawozdanie_2010_P&amp;L 2" xfId="17762"/>
    <cellStyle name="n_02 - Synthèse Wanadoo_Communication 08-2003_RZIS" xfId="17763"/>
    <cellStyle name="n_02 - Synthèse Wanadoo_Communication 08-2003_RZIS 2" xfId="17764"/>
    <cellStyle name="n_02 - Synthèse Wanadoo_Communication 08-2003_WP" xfId="17765"/>
    <cellStyle name="n_02 - Synthèse Wanadoo_Communication 08-2003_WP 2" xfId="17766"/>
    <cellStyle name="n_02 - Synthèse Wanadoo_Communication 08-2003_WP 2 2" xfId="17767"/>
    <cellStyle name="n_02 - Synthèse Wanadoo_Communication 08-2003_WP 2 2 2" xfId="17768"/>
    <cellStyle name="n_02 - Synthèse Wanadoo_Communication 08-2003_WP 2 3" xfId="17769"/>
    <cellStyle name="n_02 - Synthèse Wanadoo_Communication 08-2003_WP 3" xfId="17770"/>
    <cellStyle name="n_02 - Synthèse Wanadoo_Communication 08-2003_WP 3 2" xfId="17771"/>
    <cellStyle name="n_02 - Synthèse Wanadoo_Communication 08-2003_WP 4" xfId="17772"/>
    <cellStyle name="n_02 - Synthèse Wanadoo_Communication 08-2003_WP_KF GT" xfId="17773"/>
    <cellStyle name="n_02 - Synthèse Wanadoo_Communication 08-2003_WP_KF GT 2" xfId="17774"/>
    <cellStyle name="n_02 - Synthèse Wanadoo_Communication 08-2003_WP_KF GT 2 2" xfId="17775"/>
    <cellStyle name="n_02 - Synthèse Wanadoo_Communication 08-2003_WP_KF GT 2 2 2" xfId="17776"/>
    <cellStyle name="n_02 - Synthèse Wanadoo_Communication 08-2003_WP_KF GT 2 3" xfId="17777"/>
    <cellStyle name="n_02 - Synthèse Wanadoo_Communication 08-2003_WP_KF GT 3" xfId="17778"/>
    <cellStyle name="n_02 - Synthèse Wanadoo_Communication 08-2003_WP_KF GT 3 2" xfId="17779"/>
    <cellStyle name="n_02 - Synthèse Wanadoo_Communication 08-2003_WP_KF GT 4" xfId="17780"/>
    <cellStyle name="n_02 - Synthèse Wanadoo_Communication 08-2003_zobowiazania pozabilansowe" xfId="17781"/>
    <cellStyle name="n_02 - Synthèse Wanadoo_Communication 08-2003_zobowiazania pozabilansowe 2" xfId="17782"/>
    <cellStyle name="n_02 - Synthèse Wanadoo_Communication 08-2003_zobowiazania pozabilansowe_Balance" xfId="17783"/>
    <cellStyle name="n_02 - Synthèse Wanadoo_Communication 08-2003_zobowiazania pozabilansowe_Balance 2" xfId="17784"/>
    <cellStyle name="n_02 - Synthèse Wanadoo_Communication 08-2003_zobowiazania pozabilansowe_inf dodatkowe" xfId="17785"/>
    <cellStyle name="n_02 - Synthèse Wanadoo_Communication 08-2003_zobowiazania pozabilansowe_inf dodatkowe 2" xfId="17786"/>
    <cellStyle name="n_02 - Synthèse Wanadoo_Communication 08-2003_zobowiazania pozabilansowe_P&amp;L" xfId="17787"/>
    <cellStyle name="n_02 - Synthèse Wanadoo_Communication 08-2003_zobowiazania pozabilansowe_P&amp;L 2" xfId="17788"/>
    <cellStyle name="n_02 - Synthèse Wanadoo_inf dodatkowe" xfId="17789"/>
    <cellStyle name="n_02 - Synthèse Wanadoo_inf dodatkowe 2" xfId="17790"/>
    <cellStyle name="n_02 - Synthèse Wanadoo_inf dodatkowe 2 2" xfId="17791"/>
    <cellStyle name="n_02 - Synthèse Wanadoo_inf dodatkowe 3" xfId="17792"/>
    <cellStyle name="n_02 - Synthèse Wanadoo_inf dodatkowe 3 2" xfId="17793"/>
    <cellStyle name="n_02 - Synthèse Wanadoo_inf dodatkowe 3 2 2" xfId="17794"/>
    <cellStyle name="n_02 - Synthèse Wanadoo_inf dodatkowe 3 3" xfId="17795"/>
    <cellStyle name="n_02 - Synthèse Wanadoo_inf dodatkowe 4" xfId="17796"/>
    <cellStyle name="n_02 - Synthèse Wanadoo_inf. dod do CF" xfId="17797"/>
    <cellStyle name="n_02 - Synthèse Wanadoo_inf. dod do CF 2" xfId="17798"/>
    <cellStyle name="n_02 - Synthèse Wanadoo_KF GT" xfId="17799"/>
    <cellStyle name="n_02 - Synthèse Wanadoo_KF GT 2" xfId="17800"/>
    <cellStyle name="n_02 - Synthèse Wanadoo_KF GT 2 2" xfId="17801"/>
    <cellStyle name="n_02 - Synthèse Wanadoo_KF GT 2 2 2" xfId="17802"/>
    <cellStyle name="n_02 - Synthèse Wanadoo_KF GT 2 3" xfId="17803"/>
    <cellStyle name="n_02 - Synthèse Wanadoo_KF GT 3" xfId="17804"/>
    <cellStyle name="n_02 - Synthèse Wanadoo_KF GT 3 2" xfId="17805"/>
    <cellStyle name="n_02 - Synthèse Wanadoo_KF GT 4" xfId="17806"/>
    <cellStyle name="n_02 - Synthèse Wanadoo_KOSZTY" xfId="17807"/>
    <cellStyle name="n_02 - Synthèse Wanadoo_KOSZTY 2" xfId="17808"/>
    <cellStyle name="n_02 - Synthèse Wanadoo_KOSZTY 2 2" xfId="17809"/>
    <cellStyle name="n_02 - Synthèse Wanadoo_KOSZTY 2 2 2" xfId="17810"/>
    <cellStyle name="n_02 - Synthèse Wanadoo_KOSZTY 2 3" xfId="17811"/>
    <cellStyle name="n_02 - Synthèse Wanadoo_KOSZTY 3" xfId="17812"/>
    <cellStyle name="n_02 - Synthèse Wanadoo_KOSZTY 3 2" xfId="17813"/>
    <cellStyle name="n_02 - Synthèse Wanadoo_KOSZTY 4" xfId="17814"/>
    <cellStyle name="n_02 - Synthèse Wanadoo_KOSZTY_KF GT" xfId="17815"/>
    <cellStyle name="n_02 - Synthèse Wanadoo_KOSZTY_KF GT 2" xfId="17816"/>
    <cellStyle name="n_02 - Synthèse Wanadoo_KOSZTY_KF GT 2 2" xfId="17817"/>
    <cellStyle name="n_02 - Synthèse Wanadoo_KOSZTY_KF GT 2 2 2" xfId="17818"/>
    <cellStyle name="n_02 - Synthèse Wanadoo_KOSZTY_KF GT 2 3" xfId="17819"/>
    <cellStyle name="n_02 - Synthèse Wanadoo_KOSZTY_KF GT 3" xfId="17820"/>
    <cellStyle name="n_02 - Synthèse Wanadoo_KOSZTY_KF GT 3 2" xfId="17821"/>
    <cellStyle name="n_02 - Synthèse Wanadoo_KOSZTY_KF GT 4" xfId="17822"/>
    <cellStyle name="n_02 - Synthèse Wanadoo_N15a_przeterminowane należności" xfId="17823"/>
    <cellStyle name="n_02 - Synthèse Wanadoo_N15a_przeterminowane należności 2" xfId="17824"/>
    <cellStyle name="n_02 - Synthèse Wanadoo_N15a_przeterminowane należności_Balance" xfId="17825"/>
    <cellStyle name="n_02 - Synthèse Wanadoo_N15a_przeterminowane należności_Balance 2" xfId="17826"/>
    <cellStyle name="n_02 - Synthèse Wanadoo_N15a_przeterminowane należności_inf dodatkowe" xfId="17827"/>
    <cellStyle name="n_02 - Synthèse Wanadoo_N15a_przeterminowane należności_inf dodatkowe 2" xfId="17828"/>
    <cellStyle name="n_02 - Synthèse Wanadoo_N15a_przeterminowane należności_P&amp;L" xfId="17829"/>
    <cellStyle name="n_02 - Synthèse Wanadoo_N15a_przeterminowane należności_P&amp;L 2" xfId="17830"/>
    <cellStyle name="n_02 - Synthèse Wanadoo_Nota4-AR" xfId="17831"/>
    <cellStyle name="n_02 - Synthèse Wanadoo_Nota4-AR 2" xfId="17832"/>
    <cellStyle name="n_02 - Synthèse Wanadoo_Nota4-AR_Balance" xfId="17833"/>
    <cellStyle name="n_02 - Synthèse Wanadoo_Nota4-AR_Balance 2" xfId="17834"/>
    <cellStyle name="n_02 - Synthèse Wanadoo_Nota4-AR_inf dodatkowe" xfId="17835"/>
    <cellStyle name="n_02 - Synthèse Wanadoo_Nota4-AR_inf dodatkowe 2" xfId="17836"/>
    <cellStyle name="n_02 - Synthèse Wanadoo_Nota4-AR_P&amp;L" xfId="17837"/>
    <cellStyle name="n_02 - Synthèse Wanadoo_Nota4-AR_P&amp;L 2" xfId="17838"/>
    <cellStyle name="n_02 - Synthèse Wanadoo_Nota4-do korekty AR" xfId="17839"/>
    <cellStyle name="n_02 - Synthèse Wanadoo_Nota4-do korekty AR 2" xfId="17840"/>
    <cellStyle name="n_02 - Synthèse Wanadoo_Nota4-do korekty AR_Balance" xfId="17841"/>
    <cellStyle name="n_02 - Synthèse Wanadoo_Nota4-do korekty AR_Balance 2" xfId="17842"/>
    <cellStyle name="n_02 - Synthèse Wanadoo_Nota4-do korekty AR_inf dodatkowe" xfId="17843"/>
    <cellStyle name="n_02 - Synthèse Wanadoo_Nota4-do korekty AR_inf dodatkowe 2" xfId="17844"/>
    <cellStyle name="n_02 - Synthèse Wanadoo_Nota4-do korekty AR_P&amp;L" xfId="17845"/>
    <cellStyle name="n_02 - Synthèse Wanadoo_Nota4-do korekty AR_P&amp;L 2" xfId="17846"/>
    <cellStyle name="n_02 - Synthèse Wanadoo_Noty_sprawozdanie_2010" xfId="17847"/>
    <cellStyle name="n_02 - Synthèse Wanadoo_Noty_sprawozdanie_2010 2" xfId="17848"/>
    <cellStyle name="n_02 - Synthèse Wanadoo_Noty_sprawozdanie_2010_Balance" xfId="17849"/>
    <cellStyle name="n_02 - Synthèse Wanadoo_Noty_sprawozdanie_2010_Balance 2" xfId="17850"/>
    <cellStyle name="n_02 - Synthèse Wanadoo_Noty_sprawozdanie_2010_inf dodatkowe" xfId="17851"/>
    <cellStyle name="n_02 - Synthèse Wanadoo_Noty_sprawozdanie_2010_inf dodatkowe 2" xfId="17852"/>
    <cellStyle name="n_02 - Synthèse Wanadoo_Noty_sprawozdanie_2010_P&amp;L" xfId="17853"/>
    <cellStyle name="n_02 - Synthèse Wanadoo_Noty_sprawozdanie_2010_P&amp;L 2" xfId="17854"/>
    <cellStyle name="n_02 - Synthèse Wanadoo_RZIS" xfId="17855"/>
    <cellStyle name="n_02 - Synthèse Wanadoo_RZIS 2" xfId="17856"/>
    <cellStyle name="n_02 - Synthèse Wanadoo_WP" xfId="17857"/>
    <cellStyle name="n_02 - Synthèse Wanadoo_WP 2" xfId="17858"/>
    <cellStyle name="n_02 - Synthèse Wanadoo_WP 2 2" xfId="17859"/>
    <cellStyle name="n_02 - Synthèse Wanadoo_WP 2 2 2" xfId="17860"/>
    <cellStyle name="n_02 - Synthèse Wanadoo_WP 2 3" xfId="17861"/>
    <cellStyle name="n_02 - Synthèse Wanadoo_WP 3" xfId="17862"/>
    <cellStyle name="n_02 - Synthèse Wanadoo_WP 3 2" xfId="17863"/>
    <cellStyle name="n_02 - Synthèse Wanadoo_WP 4" xfId="17864"/>
    <cellStyle name="n_02 - Synthèse Wanadoo_WP_KF GT" xfId="17865"/>
    <cellStyle name="n_02 - Synthèse Wanadoo_WP_KF GT 2" xfId="17866"/>
    <cellStyle name="n_02 - Synthèse Wanadoo_WP_KF GT 2 2" xfId="17867"/>
    <cellStyle name="n_02 - Synthèse Wanadoo_WP_KF GT 2 2 2" xfId="17868"/>
    <cellStyle name="n_02 - Synthèse Wanadoo_WP_KF GT 2 3" xfId="17869"/>
    <cellStyle name="n_02 - Synthèse Wanadoo_WP_KF GT 3" xfId="17870"/>
    <cellStyle name="n_02 - Synthèse Wanadoo_WP_KF GT 3 2" xfId="17871"/>
    <cellStyle name="n_02 - Synthèse Wanadoo_WP_KF GT 4" xfId="17872"/>
    <cellStyle name="n_02 - Synthèse Wanadoo_zobowiazania pozabilansowe" xfId="17873"/>
    <cellStyle name="n_02 - Synthèse Wanadoo_zobowiazania pozabilansowe 2" xfId="17874"/>
    <cellStyle name="n_02 - Synthèse Wanadoo_zobowiazania pozabilansowe_Balance" xfId="17875"/>
    <cellStyle name="n_02 - Synthèse Wanadoo_zobowiazania pozabilansowe_Balance 2" xfId="17876"/>
    <cellStyle name="n_02 - Synthèse Wanadoo_zobowiazania pozabilansowe_inf dodatkowe" xfId="17877"/>
    <cellStyle name="n_02 - Synthèse Wanadoo_zobowiazania pozabilansowe_inf dodatkowe 2" xfId="17878"/>
    <cellStyle name="n_02 - Synthèse Wanadoo_zobowiazania pozabilansowe_P&amp;L" xfId="17879"/>
    <cellStyle name="n_02 - Synthèse Wanadoo_zobowiazania pozabilansowe_P&amp;L 2" xfId="17880"/>
    <cellStyle name="n_04a - Détail BU acc?s" xfId="17881"/>
    <cellStyle name="n_04a - Détail BU acc?s 2" xfId="17882"/>
    <cellStyle name="n_04a - Détail BU acc?s 2 2" xfId="17883"/>
    <cellStyle name="n_04a - Détail BU acc?s 2 2 2" xfId="17884"/>
    <cellStyle name="n_04a - Détail BU acc?s 2 2 2 2" xfId="17885"/>
    <cellStyle name="n_04a - Détail BU acc?s 2 2 3" xfId="17886"/>
    <cellStyle name="n_04a - Détail BU acc?s 2 3" xfId="17887"/>
    <cellStyle name="n_04a - Détail BU acc?s 2 3 2" xfId="17888"/>
    <cellStyle name="n_04a - Détail BU acc?s 2 4" xfId="17889"/>
    <cellStyle name="n_04a - Détail BU acc?s 2_KF GT" xfId="17890"/>
    <cellStyle name="n_04a - Détail BU acc?s 2_KF GT 2" xfId="17891"/>
    <cellStyle name="n_04a - Détail BU acc?s 2_KF GT 2 2" xfId="17892"/>
    <cellStyle name="n_04a - Détail BU acc?s 2_KF GT 2 2 2" xfId="17893"/>
    <cellStyle name="n_04a - Détail BU acc?s 2_KF GT 2 3" xfId="17894"/>
    <cellStyle name="n_04a - Détail BU acc?s 2_KF GT 3" xfId="17895"/>
    <cellStyle name="n_04a - Détail BU acc?s 2_KF GT 3 2" xfId="17896"/>
    <cellStyle name="n_04a - Détail BU acc?s 2_KF GT 4" xfId="17897"/>
    <cellStyle name="n_04a - Détail BU acc?s 3" xfId="17898"/>
    <cellStyle name="n_04a - Détail BU acc?s 3 2" xfId="17899"/>
    <cellStyle name="n_04a - Détail BU acc?s 3 2 2" xfId="17900"/>
    <cellStyle name="n_04a - Détail BU acc?s 3 2 2 2" xfId="17901"/>
    <cellStyle name="n_04a - Détail BU acc?s 3 2 3" xfId="17902"/>
    <cellStyle name="n_04a - Détail BU acc?s 3 3" xfId="17903"/>
    <cellStyle name="n_04a - Détail BU acc?s 3 3 2" xfId="17904"/>
    <cellStyle name="n_04a - Détail BU acc?s 3 4" xfId="17905"/>
    <cellStyle name="n_04a - Détail BU acc?s 3_KF GT" xfId="17906"/>
    <cellStyle name="n_04a - Détail BU acc?s 3_KF GT 2" xfId="17907"/>
    <cellStyle name="n_04a - Détail BU acc?s 3_KF GT 2 2" xfId="17908"/>
    <cellStyle name="n_04a - Détail BU acc?s 3_KF GT 2 2 2" xfId="17909"/>
    <cellStyle name="n_04a - Détail BU acc?s 3_KF GT 2 3" xfId="17910"/>
    <cellStyle name="n_04a - Détail BU acc?s 3_KF GT 3" xfId="17911"/>
    <cellStyle name="n_04a - Détail BU acc?s 3_KF GT 3 2" xfId="17912"/>
    <cellStyle name="n_04a - Détail BU acc?s 3_KF GT 4" xfId="17913"/>
    <cellStyle name="n_04a - Détail BU acc?s 4" xfId="17914"/>
    <cellStyle name="n_04a - Détail BU acc?s 4 2" xfId="17915"/>
    <cellStyle name="n_04a - Détail BU acc?s 4 2 2" xfId="17916"/>
    <cellStyle name="n_04a - Détail BU acc?s 4 2 2 2" xfId="17917"/>
    <cellStyle name="n_04a - Détail BU acc?s 4 2 3" xfId="17918"/>
    <cellStyle name="n_04a - Détail BU acc?s 4 3" xfId="17919"/>
    <cellStyle name="n_04a - Détail BU acc?s 4 3 2" xfId="17920"/>
    <cellStyle name="n_04a - Détail BU acc?s 4 4" xfId="17921"/>
    <cellStyle name="n_04a - Détail BU acc?s 4_KF GT" xfId="17922"/>
    <cellStyle name="n_04a - Détail BU acc?s 4_KF GT 2" xfId="17923"/>
    <cellStyle name="n_04a - Détail BU acc?s 4_KF GT 2 2" xfId="17924"/>
    <cellStyle name="n_04a - Détail BU acc?s 4_KF GT 2 2 2" xfId="17925"/>
    <cellStyle name="n_04a - Détail BU acc?s 4_KF GT 2 3" xfId="17926"/>
    <cellStyle name="n_04a - Détail BU acc?s 4_KF GT 3" xfId="17927"/>
    <cellStyle name="n_04a - Détail BU acc?s 4_KF GT 3 2" xfId="17928"/>
    <cellStyle name="n_04a - Détail BU acc?s 4_KF GT 4" xfId="17929"/>
    <cellStyle name="n_04a - Détail BU acc?s 5" xfId="17930"/>
    <cellStyle name="n_04a - Détail BU acc?s 5 2" xfId="17931"/>
    <cellStyle name="n_04a - Détail BU acc?s 5 2 2" xfId="17932"/>
    <cellStyle name="n_04a - Détail BU acc?s 5 2 2 2" xfId="17933"/>
    <cellStyle name="n_04a - Détail BU acc?s 5 2 3" xfId="17934"/>
    <cellStyle name="n_04a - Détail BU acc?s 5 3" xfId="17935"/>
    <cellStyle name="n_04a - Détail BU acc?s 5 3 2" xfId="17936"/>
    <cellStyle name="n_04a - Détail BU acc?s 5 4" xfId="17937"/>
    <cellStyle name="n_04a - Détail BU acc?s 6" xfId="17938"/>
    <cellStyle name="n_04a - Détail BU acc?s 6 2" xfId="17939"/>
    <cellStyle name="n_04a - Détail BU acc?s 7" xfId="17940"/>
    <cellStyle name="n_04a - Détail BU acc?s 7 2" xfId="17941"/>
    <cellStyle name="n_04a - Détail BU acc?s 7 2 2" xfId="17942"/>
    <cellStyle name="n_04a - Détail BU acc?s 7 3" xfId="17943"/>
    <cellStyle name="n_04a - Détail BU acc?s 8" xfId="17944"/>
    <cellStyle name="n_04a - Détail BU acc?s 8 2" xfId="17945"/>
    <cellStyle name="n_04a - Détail BU acc?s 9" xfId="17946"/>
    <cellStyle name="n_04a - Détail BU acc?s_Arkusz1" xfId="17947"/>
    <cellStyle name="n_04a - Détail BU acc?s_Arkusz1 2" xfId="17948"/>
    <cellStyle name="n_04a - Détail BU acc?s_BILANS" xfId="17949"/>
    <cellStyle name="n_04a - Détail BU acc?s_BILANS 2" xfId="17950"/>
    <cellStyle name="n_04a - Détail BU acc?s_CASF FLOW" xfId="17951"/>
    <cellStyle name="n_04a - Détail BU acc?s_CASF FLOW 2" xfId="17952"/>
    <cellStyle name="n_04a - Détail BU acc?s_KF GT" xfId="17953"/>
    <cellStyle name="n_04a - Détail BU acc?s_KF GT 2" xfId="17954"/>
    <cellStyle name="n_04a - Détail BU acc?s_KF GT 2 2" xfId="17955"/>
    <cellStyle name="n_04a - Détail BU acc?s_KF GT 2 2 2" xfId="17956"/>
    <cellStyle name="n_04a - Détail BU acc?s_KF GT 2 3" xfId="17957"/>
    <cellStyle name="n_04a - Détail BU acc?s_KF GT 3" xfId="17958"/>
    <cellStyle name="n_04a - Détail BU acc?s_KF GT 3 2" xfId="17959"/>
    <cellStyle name="n_04a - Détail BU acc?s_KF GT 4" xfId="17960"/>
    <cellStyle name="n_04a - Détail BU acc?s_KOSZTY" xfId="17961"/>
    <cellStyle name="n_04a - Détail BU acc?s_KOSZTY 2" xfId="17962"/>
    <cellStyle name="n_04a - Détail BU acc?s_KOSZTY 2 2" xfId="17963"/>
    <cellStyle name="n_04a - Détail BU acc?s_KOSZTY 2 2 2" xfId="17964"/>
    <cellStyle name="n_04a - Détail BU acc?s_KOSZTY 2 3" xfId="17965"/>
    <cellStyle name="n_04a - Détail BU acc?s_KOSZTY 3" xfId="17966"/>
    <cellStyle name="n_04a - Détail BU acc?s_KOSZTY 3 2" xfId="17967"/>
    <cellStyle name="n_04a - Détail BU acc?s_KOSZTY 4" xfId="17968"/>
    <cellStyle name="n_04a - Détail BU acc?s_KOSZTY_KF GT" xfId="17969"/>
    <cellStyle name="n_04a - Détail BU acc?s_KOSZTY_KF GT 2" xfId="17970"/>
    <cellStyle name="n_04a - Détail BU acc?s_KOSZTY_KF GT 2 2" xfId="17971"/>
    <cellStyle name="n_04a - Détail BU acc?s_KOSZTY_KF GT 2 2 2" xfId="17972"/>
    <cellStyle name="n_04a - Détail BU acc?s_KOSZTY_KF GT 2 3" xfId="17973"/>
    <cellStyle name="n_04a - Détail BU acc?s_KOSZTY_KF GT 3" xfId="17974"/>
    <cellStyle name="n_04a - Détail BU acc?s_KOSZTY_KF GT 3 2" xfId="17975"/>
    <cellStyle name="n_04a - Détail BU acc?s_KOSZTY_KF GT 4" xfId="17976"/>
    <cellStyle name="n_04a - Détail BU acc?s_N15a_przeterminowane należności" xfId="17977"/>
    <cellStyle name="n_04a - Détail BU acc?s_N15a_przeterminowane należności 2" xfId="17978"/>
    <cellStyle name="n_04a - Détail BU acc?s_N15a_przeterminowane należności_Balance" xfId="17979"/>
    <cellStyle name="n_04a - Détail BU acc?s_N15a_przeterminowane należności_Balance 2" xfId="17980"/>
    <cellStyle name="n_04a - Détail BU acc?s_N15a_przeterminowane należności_inf dodatkowe" xfId="17981"/>
    <cellStyle name="n_04a - Détail BU acc?s_N15a_przeterminowane należności_inf dodatkowe 2" xfId="17982"/>
    <cellStyle name="n_04a - Détail BU acc?s_N15a_przeterminowane należności_P&amp;L" xfId="17983"/>
    <cellStyle name="n_04a - Détail BU acc?s_N15a_przeterminowane należności_P&amp;L 2" xfId="17984"/>
    <cellStyle name="n_04a - Détail BU acc?s_RZIS" xfId="17985"/>
    <cellStyle name="n_04a - Détail BU acc?s_RZIS 2" xfId="17986"/>
    <cellStyle name="n_04a - Détail BU acc?s_WP" xfId="17987"/>
    <cellStyle name="n_04a - Détail BU acc?s_WP 2" xfId="17988"/>
    <cellStyle name="n_04a - Détail BU acc?s_WP 2 2" xfId="17989"/>
    <cellStyle name="n_04a - Détail BU acc?s_WP 2 2 2" xfId="17990"/>
    <cellStyle name="n_04a - Détail BU acc?s_WP 2 3" xfId="17991"/>
    <cellStyle name="n_04a - Détail BU acc?s_WP 3" xfId="17992"/>
    <cellStyle name="n_04a - Détail BU acc?s_WP 3 2" xfId="17993"/>
    <cellStyle name="n_04a - Détail BU acc?s_WP 4" xfId="17994"/>
    <cellStyle name="n_04a - Détail BU acc?s_WP_1" xfId="17995"/>
    <cellStyle name="n_04a - Détail BU acc?s_WP_1 2" xfId="17996"/>
    <cellStyle name="n_04a - Détail BU acc?s_WP_1 2 2" xfId="17997"/>
    <cellStyle name="n_04a - Détail BU acc?s_WP_1 2 2 2" xfId="17998"/>
    <cellStyle name="n_04a - Détail BU acc?s_WP_1 2 3" xfId="17999"/>
    <cellStyle name="n_04a - Détail BU acc?s_WP_1 3" xfId="18000"/>
    <cellStyle name="n_04a - Détail BU acc?s_WP_1 3 2" xfId="18001"/>
    <cellStyle name="n_04a - Détail BU acc?s_WP_1 4" xfId="18002"/>
    <cellStyle name="n_04a - Détail BU acc?s_WP_1_KF GT" xfId="18003"/>
    <cellStyle name="n_04a - Détail BU acc?s_WP_1_KF GT 2" xfId="18004"/>
    <cellStyle name="n_04a - Détail BU acc?s_WP_1_KF GT 2 2" xfId="18005"/>
    <cellStyle name="n_04a - Détail BU acc?s_WP_1_KF GT 2 2 2" xfId="18006"/>
    <cellStyle name="n_04a - Détail BU acc?s_WP_1_KF GT 2 3" xfId="18007"/>
    <cellStyle name="n_04a - Détail BU acc?s_WP_1_KF GT 3" xfId="18008"/>
    <cellStyle name="n_04a - Détail BU acc?s_WP_1_KF GT 3 2" xfId="18009"/>
    <cellStyle name="n_04a - Détail BU acc?s_WP_1_KF GT 4" xfId="18010"/>
    <cellStyle name="n_04a - Détail BU acc?s_WP_KF GT" xfId="18011"/>
    <cellStyle name="n_04a - Détail BU acc?s_WP_KF GT 2" xfId="18012"/>
    <cellStyle name="n_04a - Détail BU acc?s_WP_KF GT 2 2" xfId="18013"/>
    <cellStyle name="n_04a - Détail BU acc?s_WP_KF GT 2 2 2" xfId="18014"/>
    <cellStyle name="n_04a - Détail BU acc?s_WP_KF GT 2 3" xfId="18015"/>
    <cellStyle name="n_04a - Détail BU acc?s_WP_KF GT 3" xfId="18016"/>
    <cellStyle name="n_04a - Détail BU acc?s_WP_KF GT 3 2" xfId="18017"/>
    <cellStyle name="n_04a - Détail BU acc?s_WP_KF GT 4" xfId="18018"/>
    <cellStyle name="n_04a - Détail BU accès" xfId="18019"/>
    <cellStyle name="n_04a - Détail BU accès 2" xfId="18020"/>
    <cellStyle name="n_04a - Détail BU accès 2 2" xfId="18021"/>
    <cellStyle name="n_04a - Détail BU accès 2 2 2" xfId="18022"/>
    <cellStyle name="n_04a - Détail BU accès 2 2 2 2" xfId="18023"/>
    <cellStyle name="n_04a - Détail BU accès 2 2 3" xfId="18024"/>
    <cellStyle name="n_04a - Détail BU accès 2 3" xfId="18025"/>
    <cellStyle name="n_04a - Détail BU accès 2 3 2" xfId="18026"/>
    <cellStyle name="n_04a - Détail BU accès 2 4" xfId="18027"/>
    <cellStyle name="n_04a - Détail BU accès 2_KF GT" xfId="18028"/>
    <cellStyle name="n_04a - Détail BU accès 2_KF GT 2" xfId="18029"/>
    <cellStyle name="n_04a - Détail BU accès 2_KF GT 2 2" xfId="18030"/>
    <cellStyle name="n_04a - Détail BU accès 2_KF GT 2 2 2" xfId="18031"/>
    <cellStyle name="n_04a - Détail BU accès 2_KF GT 2 3" xfId="18032"/>
    <cellStyle name="n_04a - Détail BU accès 2_KF GT 3" xfId="18033"/>
    <cellStyle name="n_04a - Détail BU accès 2_KF GT 3 2" xfId="18034"/>
    <cellStyle name="n_04a - Détail BU accès 2_KF GT 4" xfId="18035"/>
    <cellStyle name="n_04a - Détail BU accès 3" xfId="18036"/>
    <cellStyle name="n_04a - Détail BU accès 3 2" xfId="18037"/>
    <cellStyle name="n_04a - Détail BU accès 3 2 2" xfId="18038"/>
    <cellStyle name="n_04a - Détail BU accès 3 2 2 2" xfId="18039"/>
    <cellStyle name="n_04a - Détail BU accès 3 2 3" xfId="18040"/>
    <cellStyle name="n_04a - Détail BU accès 3 3" xfId="18041"/>
    <cellStyle name="n_04a - Détail BU accès 3 3 2" xfId="18042"/>
    <cellStyle name="n_04a - Détail BU accès 3 4" xfId="18043"/>
    <cellStyle name="n_04a - Détail BU accès 4" xfId="18044"/>
    <cellStyle name="n_04a - Détail BU accès 4 2" xfId="18045"/>
    <cellStyle name="n_04a - Détail BU accès 4 2 2" xfId="18046"/>
    <cellStyle name="n_04a - Détail BU accès 4 2 2 2" xfId="18047"/>
    <cellStyle name="n_04a - Détail BU accès 4 2 3" xfId="18048"/>
    <cellStyle name="n_04a - Détail BU accès 4 3" xfId="18049"/>
    <cellStyle name="n_04a - Détail BU accès 4 3 2" xfId="18050"/>
    <cellStyle name="n_04a - Détail BU accès 4 4" xfId="18051"/>
    <cellStyle name="n_04a - Détail BU accès 5" xfId="18052"/>
    <cellStyle name="n_04a - Détail BU accès 5 2" xfId="18053"/>
    <cellStyle name="n_04a - Détail BU accès 5 2 2" xfId="18054"/>
    <cellStyle name="n_04a - Détail BU accès 5 3" xfId="18055"/>
    <cellStyle name="n_04a - Détail BU accès 6" xfId="18056"/>
    <cellStyle name="n_04a - Détail BU accès 6 2" xfId="18057"/>
    <cellStyle name="n_04a - Détail BU accès 7" xfId="18058"/>
    <cellStyle name="n_04a - Détail BU accès 7 2" xfId="18059"/>
    <cellStyle name="n_04a - Détail BU accès 7 2 2" xfId="18060"/>
    <cellStyle name="n_04a - Détail BU accès 7 3" xfId="18061"/>
    <cellStyle name="n_04a - Détail BU accès 8" xfId="18062"/>
    <cellStyle name="n_04a - Détail BU accès 8 2" xfId="18063"/>
    <cellStyle name="n_04a - Détail BU accès 9" xfId="18064"/>
    <cellStyle name="n_04a - Détail BU accès_Arkusz1" xfId="18065"/>
    <cellStyle name="n_04a - Détail BU accès_Arkusz1 2" xfId="18066"/>
    <cellStyle name="n_04a - Détail BU accès_BILANS" xfId="18067"/>
    <cellStyle name="n_04a - Détail BU accès_BILANS 2" xfId="18068"/>
    <cellStyle name="n_04a - Détail BU accès_CASF FLOW" xfId="18069"/>
    <cellStyle name="n_04a - Détail BU accès_CASF FLOW 2" xfId="18070"/>
    <cellStyle name="n_04a - Détail BU accès_inf dodatkowe" xfId="18071"/>
    <cellStyle name="n_04a - Détail BU accès_inf dodatkowe 2" xfId="18072"/>
    <cellStyle name="n_04a - Détail BU accès_inf dodatkowe 2 2" xfId="18073"/>
    <cellStyle name="n_04a - Détail BU accès_inf dodatkowe 3" xfId="18074"/>
    <cellStyle name="n_04a - Détail BU accès_inf dodatkowe 3 2" xfId="18075"/>
    <cellStyle name="n_04a - Détail BU accès_inf dodatkowe 3 2 2" xfId="18076"/>
    <cellStyle name="n_04a - Détail BU accès_inf dodatkowe 3 3" xfId="18077"/>
    <cellStyle name="n_04a - Détail BU accès_inf dodatkowe 4" xfId="18078"/>
    <cellStyle name="n_04a - Détail BU accès_inf. dod do CF" xfId="18079"/>
    <cellStyle name="n_04a - Détail BU accès_inf. dod do CF 2" xfId="18080"/>
    <cellStyle name="n_04a - Détail BU accès_KF GT" xfId="18081"/>
    <cellStyle name="n_04a - Détail BU accès_KF GT 2" xfId="18082"/>
    <cellStyle name="n_04a - Détail BU accès_KF GT 2 2" xfId="18083"/>
    <cellStyle name="n_04a - Détail BU accès_KF GT 2 2 2" xfId="18084"/>
    <cellStyle name="n_04a - Détail BU accès_KF GT 2 3" xfId="18085"/>
    <cellStyle name="n_04a - Détail BU accès_KF GT 3" xfId="18086"/>
    <cellStyle name="n_04a - Détail BU accès_KF GT 3 2" xfId="18087"/>
    <cellStyle name="n_04a - Détail BU accès_KF GT 4" xfId="18088"/>
    <cellStyle name="n_04a - Détail BU accès_KOSZTY" xfId="18089"/>
    <cellStyle name="n_04a - Détail BU accès_KOSZTY 2" xfId="18090"/>
    <cellStyle name="n_04a - Détail BU accès_KOSZTY 2 2" xfId="18091"/>
    <cellStyle name="n_04a - Détail BU accès_KOSZTY 2 2 2" xfId="18092"/>
    <cellStyle name="n_04a - Détail BU accès_KOSZTY 2 3" xfId="18093"/>
    <cellStyle name="n_04a - Détail BU accès_KOSZTY 3" xfId="18094"/>
    <cellStyle name="n_04a - Détail BU accès_KOSZTY 3 2" xfId="18095"/>
    <cellStyle name="n_04a - Détail BU accès_KOSZTY 4" xfId="18096"/>
    <cellStyle name="n_04a - Détail BU accès_KOSZTY_KF GT" xfId="18097"/>
    <cellStyle name="n_04a - Détail BU accès_KOSZTY_KF GT 2" xfId="18098"/>
    <cellStyle name="n_04a - Détail BU accès_KOSZTY_KF GT 2 2" xfId="18099"/>
    <cellStyle name="n_04a - Détail BU accès_KOSZTY_KF GT 2 2 2" xfId="18100"/>
    <cellStyle name="n_04a - Détail BU accès_KOSZTY_KF GT 2 3" xfId="18101"/>
    <cellStyle name="n_04a - Détail BU accès_KOSZTY_KF GT 3" xfId="18102"/>
    <cellStyle name="n_04a - Détail BU accès_KOSZTY_KF GT 3 2" xfId="18103"/>
    <cellStyle name="n_04a - Détail BU accès_KOSZTY_KF GT 4" xfId="18104"/>
    <cellStyle name="n_04a - Détail BU accès_N15a_przeterminowane należności" xfId="18105"/>
    <cellStyle name="n_04a - Détail BU accès_N15a_przeterminowane należności 2" xfId="18106"/>
    <cellStyle name="n_04a - Détail BU accès_N15a_przeterminowane należności_Balance" xfId="18107"/>
    <cellStyle name="n_04a - Détail BU accès_N15a_przeterminowane należności_Balance 2" xfId="18108"/>
    <cellStyle name="n_04a - Détail BU accès_N15a_przeterminowane należności_inf dodatkowe" xfId="18109"/>
    <cellStyle name="n_04a - Détail BU accès_N15a_przeterminowane należności_inf dodatkowe 2" xfId="18110"/>
    <cellStyle name="n_04a - Détail BU accès_N15a_przeterminowane należności_P&amp;L" xfId="18111"/>
    <cellStyle name="n_04a - Détail BU accès_N15a_przeterminowane należności_P&amp;L 2" xfId="18112"/>
    <cellStyle name="n_04a - Détail BU accès_Nota4-AR" xfId="18113"/>
    <cellStyle name="n_04a - Détail BU accès_Nota4-AR 2" xfId="18114"/>
    <cellStyle name="n_04a - Détail BU accès_Nota4-AR_Balance" xfId="18115"/>
    <cellStyle name="n_04a - Détail BU accès_Nota4-AR_Balance 2" xfId="18116"/>
    <cellStyle name="n_04a - Détail BU accès_Nota4-AR_inf dodatkowe" xfId="18117"/>
    <cellStyle name="n_04a - Détail BU accès_Nota4-AR_inf dodatkowe 2" xfId="18118"/>
    <cellStyle name="n_04a - Détail BU accès_Nota4-AR_P&amp;L" xfId="18119"/>
    <cellStyle name="n_04a - Détail BU accès_Nota4-AR_P&amp;L 2" xfId="18120"/>
    <cellStyle name="n_04a - Détail BU accès_Nota4-do korekty AR" xfId="18121"/>
    <cellStyle name="n_04a - Détail BU accès_Nota4-do korekty AR 2" xfId="18122"/>
    <cellStyle name="n_04a - Détail BU accès_Nota4-do korekty AR_Balance" xfId="18123"/>
    <cellStyle name="n_04a - Détail BU accès_Nota4-do korekty AR_Balance 2" xfId="18124"/>
    <cellStyle name="n_04a - Détail BU accès_Nota4-do korekty AR_inf dodatkowe" xfId="18125"/>
    <cellStyle name="n_04a - Détail BU accès_Nota4-do korekty AR_inf dodatkowe 2" xfId="18126"/>
    <cellStyle name="n_04a - Détail BU accès_Nota4-do korekty AR_P&amp;L" xfId="18127"/>
    <cellStyle name="n_04a - Détail BU accès_Nota4-do korekty AR_P&amp;L 2" xfId="18128"/>
    <cellStyle name="n_04a - Détail BU accès_Noty_sprawozdanie_2010" xfId="18129"/>
    <cellStyle name="n_04a - Détail BU accès_Noty_sprawozdanie_2010 2" xfId="18130"/>
    <cellStyle name="n_04a - Détail BU accès_Noty_sprawozdanie_2010_Balance" xfId="18131"/>
    <cellStyle name="n_04a - Détail BU accès_Noty_sprawozdanie_2010_Balance 2" xfId="18132"/>
    <cellStyle name="n_04a - Détail BU accès_Noty_sprawozdanie_2010_inf dodatkowe" xfId="18133"/>
    <cellStyle name="n_04a - Détail BU accès_Noty_sprawozdanie_2010_inf dodatkowe 2" xfId="18134"/>
    <cellStyle name="n_04a - Détail BU accès_Noty_sprawozdanie_2010_P&amp;L" xfId="18135"/>
    <cellStyle name="n_04a - Détail BU accès_Noty_sprawozdanie_2010_P&amp;L 2" xfId="18136"/>
    <cellStyle name="n_04a - Détail BU accès_RZIS" xfId="18137"/>
    <cellStyle name="n_04a - Détail BU accès_RZIS 2" xfId="18138"/>
    <cellStyle name="n_04a - Détail BU accès_WP" xfId="18139"/>
    <cellStyle name="n_04a - Détail BU accès_WP 2" xfId="18140"/>
    <cellStyle name="n_04a - Détail BU accès_WP 2 2" xfId="18141"/>
    <cellStyle name="n_04a - Détail BU accès_WP 2 2 2" xfId="18142"/>
    <cellStyle name="n_04a - Détail BU accès_WP 2 3" xfId="18143"/>
    <cellStyle name="n_04a - Détail BU accès_WP 3" xfId="18144"/>
    <cellStyle name="n_04a - Détail BU accès_WP 3 2" xfId="18145"/>
    <cellStyle name="n_04a - Détail BU accès_WP 4" xfId="18146"/>
    <cellStyle name="n_04a - Détail BU accès_WP_KF GT" xfId="18147"/>
    <cellStyle name="n_04a - Détail BU accès_WP_KF GT 2" xfId="18148"/>
    <cellStyle name="n_04a - Détail BU accès_WP_KF GT 2 2" xfId="18149"/>
    <cellStyle name="n_04a - Détail BU accès_WP_KF GT 2 2 2" xfId="18150"/>
    <cellStyle name="n_04a - Détail BU accès_WP_KF GT 2 3" xfId="18151"/>
    <cellStyle name="n_04a - Détail BU accès_WP_KF GT 3" xfId="18152"/>
    <cellStyle name="n_04a - Détail BU accès_WP_KF GT 3 2" xfId="18153"/>
    <cellStyle name="n_04a - Détail BU accès_WP_KF GT 4" xfId="18154"/>
    <cellStyle name="n_04a - Détail BU accès_zobowiazania pozabilansowe" xfId="18155"/>
    <cellStyle name="n_04a - Détail BU accès_zobowiazania pozabilansowe 2" xfId="18156"/>
    <cellStyle name="n_04a - Détail BU accès_zobowiazania pozabilansowe_Balance" xfId="18157"/>
    <cellStyle name="n_04a - Détail BU accès_zobowiazania pozabilansowe_Balance 2" xfId="18158"/>
    <cellStyle name="n_04a - Détail BU accès_zobowiazania pozabilansowe_inf dodatkowe" xfId="18159"/>
    <cellStyle name="n_04a - Détail BU accès_zobowiazania pozabilansowe_inf dodatkowe 2" xfId="18160"/>
    <cellStyle name="n_04a - Détail BU accès_zobowiazania pozabilansowe_P&amp;L" xfId="18161"/>
    <cellStyle name="n_04a - Détail BU accès_zobowiazania pozabilansowe_P&amp;L 2" xfId="18162"/>
    <cellStyle name="n_04b - Détail BU acc?s fiches pays" xfId="18163"/>
    <cellStyle name="n_04b - Détail BU acc?s fiches pays 2" xfId="18164"/>
    <cellStyle name="n_04b - Détail BU acc?s fiches pays 2 2" xfId="18165"/>
    <cellStyle name="n_04b - Détail BU acc?s fiches pays 2 2 2" xfId="18166"/>
    <cellStyle name="n_04b - Détail BU acc?s fiches pays 2 2 2 2" xfId="18167"/>
    <cellStyle name="n_04b - Détail BU acc?s fiches pays 2 2 3" xfId="18168"/>
    <cellStyle name="n_04b - Détail BU acc?s fiches pays 2 3" xfId="18169"/>
    <cellStyle name="n_04b - Détail BU acc?s fiches pays 2 3 2" xfId="18170"/>
    <cellStyle name="n_04b - Détail BU acc?s fiches pays 2 4" xfId="18171"/>
    <cellStyle name="n_04b - Détail BU acc?s fiches pays 2_KF GT" xfId="18172"/>
    <cellStyle name="n_04b - Détail BU acc?s fiches pays 2_KF GT 2" xfId="18173"/>
    <cellStyle name="n_04b - Détail BU acc?s fiches pays 2_KF GT 2 2" xfId="18174"/>
    <cellStyle name="n_04b - Détail BU acc?s fiches pays 2_KF GT 2 2 2" xfId="18175"/>
    <cellStyle name="n_04b - Détail BU acc?s fiches pays 2_KF GT 2 3" xfId="18176"/>
    <cellStyle name="n_04b - Détail BU acc?s fiches pays 2_KF GT 3" xfId="18177"/>
    <cellStyle name="n_04b - Détail BU acc?s fiches pays 2_KF GT 3 2" xfId="18178"/>
    <cellStyle name="n_04b - Détail BU acc?s fiches pays 2_KF GT 4" xfId="18179"/>
    <cellStyle name="n_04b - Détail BU acc?s fiches pays 3" xfId="18180"/>
    <cellStyle name="n_04b - Détail BU acc?s fiches pays 3 2" xfId="18181"/>
    <cellStyle name="n_04b - Détail BU acc?s fiches pays 3 2 2" xfId="18182"/>
    <cellStyle name="n_04b - Détail BU acc?s fiches pays 3 2 2 2" xfId="18183"/>
    <cellStyle name="n_04b - Détail BU acc?s fiches pays 3 2 3" xfId="18184"/>
    <cellStyle name="n_04b - Détail BU acc?s fiches pays 3 3" xfId="18185"/>
    <cellStyle name="n_04b - Détail BU acc?s fiches pays 3 3 2" xfId="18186"/>
    <cellStyle name="n_04b - Détail BU acc?s fiches pays 3 4" xfId="18187"/>
    <cellStyle name="n_04b - Détail BU acc?s fiches pays 3_KF GT" xfId="18188"/>
    <cellStyle name="n_04b - Détail BU acc?s fiches pays 3_KF GT 2" xfId="18189"/>
    <cellStyle name="n_04b - Détail BU acc?s fiches pays 3_KF GT 2 2" xfId="18190"/>
    <cellStyle name="n_04b - Détail BU acc?s fiches pays 3_KF GT 2 2 2" xfId="18191"/>
    <cellStyle name="n_04b - Détail BU acc?s fiches pays 3_KF GT 2 3" xfId="18192"/>
    <cellStyle name="n_04b - Détail BU acc?s fiches pays 3_KF GT 3" xfId="18193"/>
    <cellStyle name="n_04b - Détail BU acc?s fiches pays 3_KF GT 3 2" xfId="18194"/>
    <cellStyle name="n_04b - Détail BU acc?s fiches pays 3_KF GT 4" xfId="18195"/>
    <cellStyle name="n_04b - Détail BU acc?s fiches pays 4" xfId="18196"/>
    <cellStyle name="n_04b - Détail BU acc?s fiches pays 4 2" xfId="18197"/>
    <cellStyle name="n_04b - Détail BU acc?s fiches pays 4 2 2" xfId="18198"/>
    <cellStyle name="n_04b - Détail BU acc?s fiches pays 4 2 2 2" xfId="18199"/>
    <cellStyle name="n_04b - Détail BU acc?s fiches pays 4 2 3" xfId="18200"/>
    <cellStyle name="n_04b - Détail BU acc?s fiches pays 4 3" xfId="18201"/>
    <cellStyle name="n_04b - Détail BU acc?s fiches pays 4 3 2" xfId="18202"/>
    <cellStyle name="n_04b - Détail BU acc?s fiches pays 4 4" xfId="18203"/>
    <cellStyle name="n_04b - Détail BU acc?s fiches pays 4_KF GT" xfId="18204"/>
    <cellStyle name="n_04b - Détail BU acc?s fiches pays 4_KF GT 2" xfId="18205"/>
    <cellStyle name="n_04b - Détail BU acc?s fiches pays 4_KF GT 2 2" xfId="18206"/>
    <cellStyle name="n_04b - Détail BU acc?s fiches pays 4_KF GT 2 2 2" xfId="18207"/>
    <cellStyle name="n_04b - Détail BU acc?s fiches pays 4_KF GT 2 3" xfId="18208"/>
    <cellStyle name="n_04b - Détail BU acc?s fiches pays 4_KF GT 3" xfId="18209"/>
    <cellStyle name="n_04b - Détail BU acc?s fiches pays 4_KF GT 3 2" xfId="18210"/>
    <cellStyle name="n_04b - Détail BU acc?s fiches pays 4_KF GT 4" xfId="18211"/>
    <cellStyle name="n_04b - Détail BU acc?s fiches pays 5" xfId="18212"/>
    <cellStyle name="n_04b - Détail BU acc?s fiches pays 5 2" xfId="18213"/>
    <cellStyle name="n_04b - Détail BU acc?s fiches pays 5 2 2" xfId="18214"/>
    <cellStyle name="n_04b - Détail BU acc?s fiches pays 5 2 2 2" xfId="18215"/>
    <cellStyle name="n_04b - Détail BU acc?s fiches pays 5 2 3" xfId="18216"/>
    <cellStyle name="n_04b - Détail BU acc?s fiches pays 5 3" xfId="18217"/>
    <cellStyle name="n_04b - Détail BU acc?s fiches pays 5 3 2" xfId="18218"/>
    <cellStyle name="n_04b - Détail BU acc?s fiches pays 5 4" xfId="18219"/>
    <cellStyle name="n_04b - Détail BU acc?s fiches pays 6" xfId="18220"/>
    <cellStyle name="n_04b - Détail BU acc?s fiches pays 6 2" xfId="18221"/>
    <cellStyle name="n_04b - Détail BU acc?s fiches pays 7" xfId="18222"/>
    <cellStyle name="n_04b - Détail BU acc?s fiches pays 7 2" xfId="18223"/>
    <cellStyle name="n_04b - Détail BU acc?s fiches pays 7 2 2" xfId="18224"/>
    <cellStyle name="n_04b - Détail BU acc?s fiches pays 7 3" xfId="18225"/>
    <cellStyle name="n_04b - Détail BU acc?s fiches pays 8" xfId="18226"/>
    <cellStyle name="n_04b - Détail BU acc?s fiches pays 8 2" xfId="18227"/>
    <cellStyle name="n_04b - Détail BU acc?s fiches pays 9" xfId="18228"/>
    <cellStyle name="n_04b - Détail BU acc?s fiches pays_Arkusz1" xfId="18229"/>
    <cellStyle name="n_04b - Détail BU acc?s fiches pays_Arkusz1 2" xfId="18230"/>
    <cellStyle name="n_04b - Détail BU acc?s fiches pays_BILANS" xfId="18231"/>
    <cellStyle name="n_04b - Détail BU acc?s fiches pays_BILANS 2" xfId="18232"/>
    <cellStyle name="n_04b - Détail BU acc?s fiches pays_CASF FLOW" xfId="18233"/>
    <cellStyle name="n_04b - Détail BU acc?s fiches pays_CASF FLOW 2" xfId="18234"/>
    <cellStyle name="n_04b - Détail BU acc?s fiches pays_KF GT" xfId="18235"/>
    <cellStyle name="n_04b - Détail BU acc?s fiches pays_KF GT 2" xfId="18236"/>
    <cellStyle name="n_04b - Détail BU acc?s fiches pays_KF GT 2 2" xfId="18237"/>
    <cellStyle name="n_04b - Détail BU acc?s fiches pays_KF GT 2 2 2" xfId="18238"/>
    <cellStyle name="n_04b - Détail BU acc?s fiches pays_KF GT 2 3" xfId="18239"/>
    <cellStyle name="n_04b - Détail BU acc?s fiches pays_KF GT 3" xfId="18240"/>
    <cellStyle name="n_04b - Détail BU acc?s fiches pays_KF GT 3 2" xfId="18241"/>
    <cellStyle name="n_04b - Détail BU acc?s fiches pays_KF GT 4" xfId="18242"/>
    <cellStyle name="n_04b - Détail BU acc?s fiches pays_KOSZTY" xfId="18243"/>
    <cellStyle name="n_04b - Détail BU acc?s fiches pays_KOSZTY 2" xfId="18244"/>
    <cellStyle name="n_04b - Détail BU acc?s fiches pays_KOSZTY 2 2" xfId="18245"/>
    <cellStyle name="n_04b - Détail BU acc?s fiches pays_KOSZTY 2 2 2" xfId="18246"/>
    <cellStyle name="n_04b - Détail BU acc?s fiches pays_KOSZTY 2 3" xfId="18247"/>
    <cellStyle name="n_04b - Détail BU acc?s fiches pays_KOSZTY 3" xfId="18248"/>
    <cellStyle name="n_04b - Détail BU acc?s fiches pays_KOSZTY 3 2" xfId="18249"/>
    <cellStyle name="n_04b - Détail BU acc?s fiches pays_KOSZTY 4" xfId="18250"/>
    <cellStyle name="n_04b - Détail BU acc?s fiches pays_KOSZTY_KF GT" xfId="18251"/>
    <cellStyle name="n_04b - Détail BU acc?s fiches pays_KOSZTY_KF GT 2" xfId="18252"/>
    <cellStyle name="n_04b - Détail BU acc?s fiches pays_KOSZTY_KF GT 2 2" xfId="18253"/>
    <cellStyle name="n_04b - Détail BU acc?s fiches pays_KOSZTY_KF GT 2 2 2" xfId="18254"/>
    <cellStyle name="n_04b - Détail BU acc?s fiches pays_KOSZTY_KF GT 2 3" xfId="18255"/>
    <cellStyle name="n_04b - Détail BU acc?s fiches pays_KOSZTY_KF GT 3" xfId="18256"/>
    <cellStyle name="n_04b - Détail BU acc?s fiches pays_KOSZTY_KF GT 3 2" xfId="18257"/>
    <cellStyle name="n_04b - Détail BU acc?s fiches pays_KOSZTY_KF GT 4" xfId="18258"/>
    <cellStyle name="n_04b - Détail BU acc?s fiches pays_N15a_przeterminowane należności" xfId="18259"/>
    <cellStyle name="n_04b - Détail BU acc?s fiches pays_N15a_przeterminowane należności 2" xfId="18260"/>
    <cellStyle name="n_04b - Détail BU acc?s fiches pays_N15a_przeterminowane należności_Balance" xfId="18261"/>
    <cellStyle name="n_04b - Détail BU acc?s fiches pays_N15a_przeterminowane należności_Balance 2" xfId="18262"/>
    <cellStyle name="n_04b - Détail BU acc?s fiches pays_N15a_przeterminowane należności_inf dodatkowe" xfId="18263"/>
    <cellStyle name="n_04b - Détail BU acc?s fiches pays_N15a_przeterminowane należności_inf dodatkowe 2" xfId="18264"/>
    <cellStyle name="n_04b - Détail BU acc?s fiches pays_N15a_przeterminowane należności_P&amp;L" xfId="18265"/>
    <cellStyle name="n_04b - Détail BU acc?s fiches pays_N15a_przeterminowane należności_P&amp;L 2" xfId="18266"/>
    <cellStyle name="n_04b - Détail BU acc?s fiches pays_RZIS" xfId="18267"/>
    <cellStyle name="n_04b - Détail BU acc?s fiches pays_RZIS 2" xfId="18268"/>
    <cellStyle name="n_04b - Détail BU acc?s fiches pays_WP" xfId="18269"/>
    <cellStyle name="n_04b - Détail BU acc?s fiches pays_WP 2" xfId="18270"/>
    <cellStyle name="n_04b - Détail BU acc?s fiches pays_WP 2 2" xfId="18271"/>
    <cellStyle name="n_04b - Détail BU acc?s fiches pays_WP 2 2 2" xfId="18272"/>
    <cellStyle name="n_04b - Détail BU acc?s fiches pays_WP 2 3" xfId="18273"/>
    <cellStyle name="n_04b - Détail BU acc?s fiches pays_WP 3" xfId="18274"/>
    <cellStyle name="n_04b - Détail BU acc?s fiches pays_WP 3 2" xfId="18275"/>
    <cellStyle name="n_04b - Détail BU acc?s fiches pays_WP 4" xfId="18276"/>
    <cellStyle name="n_04b - Détail BU acc?s fiches pays_WP_1" xfId="18277"/>
    <cellStyle name="n_04b - Détail BU acc?s fiches pays_WP_1 2" xfId="18278"/>
    <cellStyle name="n_04b - Détail BU acc?s fiches pays_WP_1 2 2" xfId="18279"/>
    <cellStyle name="n_04b - Détail BU acc?s fiches pays_WP_1 2 2 2" xfId="18280"/>
    <cellStyle name="n_04b - Détail BU acc?s fiches pays_WP_1 2 3" xfId="18281"/>
    <cellStyle name="n_04b - Détail BU acc?s fiches pays_WP_1 3" xfId="18282"/>
    <cellStyle name="n_04b - Détail BU acc?s fiches pays_WP_1 3 2" xfId="18283"/>
    <cellStyle name="n_04b - Détail BU acc?s fiches pays_WP_1 4" xfId="18284"/>
    <cellStyle name="n_04b - Détail BU acc?s fiches pays_WP_1_KF GT" xfId="18285"/>
    <cellStyle name="n_04b - Détail BU acc?s fiches pays_WP_1_KF GT 2" xfId="18286"/>
    <cellStyle name="n_04b - Détail BU acc?s fiches pays_WP_1_KF GT 2 2" xfId="18287"/>
    <cellStyle name="n_04b - Détail BU acc?s fiches pays_WP_1_KF GT 2 2 2" xfId="18288"/>
    <cellStyle name="n_04b - Détail BU acc?s fiches pays_WP_1_KF GT 2 3" xfId="18289"/>
    <cellStyle name="n_04b - Détail BU acc?s fiches pays_WP_1_KF GT 3" xfId="18290"/>
    <cellStyle name="n_04b - Détail BU acc?s fiches pays_WP_1_KF GT 3 2" xfId="18291"/>
    <cellStyle name="n_04b - Détail BU acc?s fiches pays_WP_1_KF GT 4" xfId="18292"/>
    <cellStyle name="n_04b - Détail BU acc?s fiches pays_WP_KF GT" xfId="18293"/>
    <cellStyle name="n_04b - Détail BU acc?s fiches pays_WP_KF GT 2" xfId="18294"/>
    <cellStyle name="n_04b - Détail BU acc?s fiches pays_WP_KF GT 2 2" xfId="18295"/>
    <cellStyle name="n_04b - Détail BU acc?s fiches pays_WP_KF GT 2 2 2" xfId="18296"/>
    <cellStyle name="n_04b - Détail BU acc?s fiches pays_WP_KF GT 2 3" xfId="18297"/>
    <cellStyle name="n_04b - Détail BU acc?s fiches pays_WP_KF GT 3" xfId="18298"/>
    <cellStyle name="n_04b - Détail BU acc?s fiches pays_WP_KF GT 3 2" xfId="18299"/>
    <cellStyle name="n_04b - Détail BU acc?s fiches pays_WP_KF GT 4" xfId="18300"/>
    <cellStyle name="n_04b - Détail BU accès fiches pays" xfId="18301"/>
    <cellStyle name="n_04b - Détail BU accès fiches pays 2" xfId="18302"/>
    <cellStyle name="n_04b - Détail BU accès fiches pays 2 2" xfId="18303"/>
    <cellStyle name="n_04b - Détail BU accès fiches pays 2 2 2" xfId="18304"/>
    <cellStyle name="n_04b - Détail BU accès fiches pays 2 2 2 2" xfId="18305"/>
    <cellStyle name="n_04b - Détail BU accès fiches pays 2 2 3" xfId="18306"/>
    <cellStyle name="n_04b - Détail BU accès fiches pays 2 3" xfId="18307"/>
    <cellStyle name="n_04b - Détail BU accès fiches pays 2 3 2" xfId="18308"/>
    <cellStyle name="n_04b - Détail BU accès fiches pays 2 4" xfId="18309"/>
    <cellStyle name="n_04b - Détail BU accès fiches pays 2_KF GT" xfId="18310"/>
    <cellStyle name="n_04b - Détail BU accès fiches pays 2_KF GT 2" xfId="18311"/>
    <cellStyle name="n_04b - Détail BU accès fiches pays 2_KF GT 2 2" xfId="18312"/>
    <cellStyle name="n_04b - Détail BU accès fiches pays 2_KF GT 2 2 2" xfId="18313"/>
    <cellStyle name="n_04b - Détail BU accès fiches pays 2_KF GT 2 3" xfId="18314"/>
    <cellStyle name="n_04b - Détail BU accès fiches pays 2_KF GT 3" xfId="18315"/>
    <cellStyle name="n_04b - Détail BU accès fiches pays 2_KF GT 3 2" xfId="18316"/>
    <cellStyle name="n_04b - Détail BU accès fiches pays 2_KF GT 4" xfId="18317"/>
    <cellStyle name="n_04b - Détail BU accès fiches pays 3" xfId="18318"/>
    <cellStyle name="n_04b - Détail BU accès fiches pays 3 2" xfId="18319"/>
    <cellStyle name="n_04b - Détail BU accès fiches pays 3 2 2" xfId="18320"/>
    <cellStyle name="n_04b - Détail BU accès fiches pays 3 2 2 2" xfId="18321"/>
    <cellStyle name="n_04b - Détail BU accès fiches pays 3 2 3" xfId="18322"/>
    <cellStyle name="n_04b - Détail BU accès fiches pays 3 3" xfId="18323"/>
    <cellStyle name="n_04b - Détail BU accès fiches pays 3 3 2" xfId="18324"/>
    <cellStyle name="n_04b - Détail BU accès fiches pays 3 4" xfId="18325"/>
    <cellStyle name="n_04b - Détail BU accès fiches pays 4" xfId="18326"/>
    <cellStyle name="n_04b - Détail BU accès fiches pays 4 2" xfId="18327"/>
    <cellStyle name="n_04b - Détail BU accès fiches pays 4 2 2" xfId="18328"/>
    <cellStyle name="n_04b - Détail BU accès fiches pays 4 2 2 2" xfId="18329"/>
    <cellStyle name="n_04b - Détail BU accès fiches pays 4 2 3" xfId="18330"/>
    <cellStyle name="n_04b - Détail BU accès fiches pays 4 3" xfId="18331"/>
    <cellStyle name="n_04b - Détail BU accès fiches pays 4 3 2" xfId="18332"/>
    <cellStyle name="n_04b - Détail BU accès fiches pays 4 4" xfId="18333"/>
    <cellStyle name="n_04b - Détail BU accès fiches pays 5" xfId="18334"/>
    <cellStyle name="n_04b - Détail BU accès fiches pays 5 2" xfId="18335"/>
    <cellStyle name="n_04b - Détail BU accès fiches pays 5 2 2" xfId="18336"/>
    <cellStyle name="n_04b - Détail BU accès fiches pays 5 3" xfId="18337"/>
    <cellStyle name="n_04b - Détail BU accès fiches pays 6" xfId="18338"/>
    <cellStyle name="n_04b - Détail BU accès fiches pays 6 2" xfId="18339"/>
    <cellStyle name="n_04b - Détail BU accès fiches pays 7" xfId="18340"/>
    <cellStyle name="n_04b - Détail BU accès fiches pays 7 2" xfId="18341"/>
    <cellStyle name="n_04b - Détail BU accès fiches pays 7 2 2" xfId="18342"/>
    <cellStyle name="n_04b - Détail BU accès fiches pays 7 3" xfId="18343"/>
    <cellStyle name="n_04b - Détail BU accès fiches pays 8" xfId="18344"/>
    <cellStyle name="n_04b - Détail BU accès fiches pays 8 2" xfId="18345"/>
    <cellStyle name="n_04b - Détail BU accès fiches pays 9" xfId="18346"/>
    <cellStyle name="n_04b - Détail BU accès fiches pays_Arkusz1" xfId="18347"/>
    <cellStyle name="n_04b - Détail BU accès fiches pays_Arkusz1 2" xfId="18348"/>
    <cellStyle name="n_04b - Détail BU accès fiches pays_BILANS" xfId="18349"/>
    <cellStyle name="n_04b - Détail BU accès fiches pays_BILANS 2" xfId="18350"/>
    <cellStyle name="n_04b - Détail BU accès fiches pays_CASF FLOW" xfId="18351"/>
    <cellStyle name="n_04b - Détail BU accès fiches pays_CASF FLOW 2" xfId="18352"/>
    <cellStyle name="n_04b - Détail BU accès fiches pays_inf dodatkowe" xfId="18353"/>
    <cellStyle name="n_04b - Détail BU accès fiches pays_inf dodatkowe 2" xfId="18354"/>
    <cellStyle name="n_04b - Détail BU accès fiches pays_inf dodatkowe 2 2" xfId="18355"/>
    <cellStyle name="n_04b - Détail BU accès fiches pays_inf dodatkowe 3" xfId="18356"/>
    <cellStyle name="n_04b - Détail BU accès fiches pays_inf dodatkowe 3 2" xfId="18357"/>
    <cellStyle name="n_04b - Détail BU accès fiches pays_inf dodatkowe 3 2 2" xfId="18358"/>
    <cellStyle name="n_04b - Détail BU accès fiches pays_inf dodatkowe 3 3" xfId="18359"/>
    <cellStyle name="n_04b - Détail BU accès fiches pays_inf dodatkowe 4" xfId="18360"/>
    <cellStyle name="n_04b - Détail BU accès fiches pays_inf. dod do CF" xfId="18361"/>
    <cellStyle name="n_04b - Détail BU accès fiches pays_inf. dod do CF 2" xfId="18362"/>
    <cellStyle name="n_04b - Détail BU accès fiches pays_KF GT" xfId="18363"/>
    <cellStyle name="n_04b - Détail BU accès fiches pays_KF GT 2" xfId="18364"/>
    <cellStyle name="n_04b - Détail BU accès fiches pays_KF GT 2 2" xfId="18365"/>
    <cellStyle name="n_04b - Détail BU accès fiches pays_KF GT 2 2 2" xfId="18366"/>
    <cellStyle name="n_04b - Détail BU accès fiches pays_KF GT 2 3" xfId="18367"/>
    <cellStyle name="n_04b - Détail BU accès fiches pays_KF GT 3" xfId="18368"/>
    <cellStyle name="n_04b - Détail BU accès fiches pays_KF GT 3 2" xfId="18369"/>
    <cellStyle name="n_04b - Détail BU accès fiches pays_KF GT 4" xfId="18370"/>
    <cellStyle name="n_04b - Détail BU accès fiches pays_KOSZTY" xfId="18371"/>
    <cellStyle name="n_04b - Détail BU accès fiches pays_KOSZTY 2" xfId="18372"/>
    <cellStyle name="n_04b - Détail BU accès fiches pays_KOSZTY 2 2" xfId="18373"/>
    <cellStyle name="n_04b - Détail BU accès fiches pays_KOSZTY 2 2 2" xfId="18374"/>
    <cellStyle name="n_04b - Détail BU accès fiches pays_KOSZTY 2 3" xfId="18375"/>
    <cellStyle name="n_04b - Détail BU accès fiches pays_KOSZTY 3" xfId="18376"/>
    <cellStyle name="n_04b - Détail BU accès fiches pays_KOSZTY 3 2" xfId="18377"/>
    <cellStyle name="n_04b - Détail BU accès fiches pays_KOSZTY 4" xfId="18378"/>
    <cellStyle name="n_04b - Détail BU accès fiches pays_KOSZTY_KF GT" xfId="18379"/>
    <cellStyle name="n_04b - Détail BU accès fiches pays_KOSZTY_KF GT 2" xfId="18380"/>
    <cellStyle name="n_04b - Détail BU accès fiches pays_KOSZTY_KF GT 2 2" xfId="18381"/>
    <cellStyle name="n_04b - Détail BU accès fiches pays_KOSZTY_KF GT 2 2 2" xfId="18382"/>
    <cellStyle name="n_04b - Détail BU accès fiches pays_KOSZTY_KF GT 2 3" xfId="18383"/>
    <cellStyle name="n_04b - Détail BU accès fiches pays_KOSZTY_KF GT 3" xfId="18384"/>
    <cellStyle name="n_04b - Détail BU accès fiches pays_KOSZTY_KF GT 3 2" xfId="18385"/>
    <cellStyle name="n_04b - Détail BU accès fiches pays_KOSZTY_KF GT 4" xfId="18386"/>
    <cellStyle name="n_04b - Détail BU accès fiches pays_N15a_przeterminowane należności" xfId="18387"/>
    <cellStyle name="n_04b - Détail BU accès fiches pays_N15a_przeterminowane należności 2" xfId="18388"/>
    <cellStyle name="n_04b - Détail BU accès fiches pays_N15a_przeterminowane należności_Balance" xfId="18389"/>
    <cellStyle name="n_04b - Détail BU accès fiches pays_N15a_przeterminowane należności_Balance 2" xfId="18390"/>
    <cellStyle name="n_04b - Détail BU accès fiches pays_N15a_przeterminowane należności_inf dodatkowe" xfId="18391"/>
    <cellStyle name="n_04b - Détail BU accès fiches pays_N15a_przeterminowane należności_inf dodatkowe 2" xfId="18392"/>
    <cellStyle name="n_04b - Détail BU accès fiches pays_N15a_przeterminowane należności_P&amp;L" xfId="18393"/>
    <cellStyle name="n_04b - Détail BU accès fiches pays_N15a_przeterminowane należności_P&amp;L 2" xfId="18394"/>
    <cellStyle name="n_04b - Détail BU accès fiches pays_Nota4-AR" xfId="18395"/>
    <cellStyle name="n_04b - Détail BU accès fiches pays_Nota4-AR 2" xfId="18396"/>
    <cellStyle name="n_04b - Détail BU accès fiches pays_Nota4-AR_Balance" xfId="18397"/>
    <cellStyle name="n_04b - Détail BU accès fiches pays_Nota4-AR_Balance 2" xfId="18398"/>
    <cellStyle name="n_04b - Détail BU accès fiches pays_Nota4-AR_inf dodatkowe" xfId="18399"/>
    <cellStyle name="n_04b - Détail BU accès fiches pays_Nota4-AR_inf dodatkowe 2" xfId="18400"/>
    <cellStyle name="n_04b - Détail BU accès fiches pays_Nota4-AR_P&amp;L" xfId="18401"/>
    <cellStyle name="n_04b - Détail BU accès fiches pays_Nota4-AR_P&amp;L 2" xfId="18402"/>
    <cellStyle name="n_04b - Détail BU accès fiches pays_Nota4-do korekty AR" xfId="18403"/>
    <cellStyle name="n_04b - Détail BU accès fiches pays_Nota4-do korekty AR 2" xfId="18404"/>
    <cellStyle name="n_04b - Détail BU accès fiches pays_Nota4-do korekty AR_Balance" xfId="18405"/>
    <cellStyle name="n_04b - Détail BU accès fiches pays_Nota4-do korekty AR_Balance 2" xfId="18406"/>
    <cellStyle name="n_04b - Détail BU accès fiches pays_Nota4-do korekty AR_inf dodatkowe" xfId="18407"/>
    <cellStyle name="n_04b - Détail BU accès fiches pays_Nota4-do korekty AR_inf dodatkowe 2" xfId="18408"/>
    <cellStyle name="n_04b - Détail BU accès fiches pays_Nota4-do korekty AR_P&amp;L" xfId="18409"/>
    <cellStyle name="n_04b - Détail BU accès fiches pays_Nota4-do korekty AR_P&amp;L 2" xfId="18410"/>
    <cellStyle name="n_04b - Détail BU accès fiches pays_Noty_sprawozdanie_2010" xfId="18411"/>
    <cellStyle name="n_04b - Détail BU accès fiches pays_Noty_sprawozdanie_2010 2" xfId="18412"/>
    <cellStyle name="n_04b - Détail BU accès fiches pays_Noty_sprawozdanie_2010_Balance" xfId="18413"/>
    <cellStyle name="n_04b - Détail BU accès fiches pays_Noty_sprawozdanie_2010_Balance 2" xfId="18414"/>
    <cellStyle name="n_04b - Détail BU accès fiches pays_Noty_sprawozdanie_2010_inf dodatkowe" xfId="18415"/>
    <cellStyle name="n_04b - Détail BU accès fiches pays_Noty_sprawozdanie_2010_inf dodatkowe 2" xfId="18416"/>
    <cellStyle name="n_04b - Détail BU accès fiches pays_Noty_sprawozdanie_2010_P&amp;L" xfId="18417"/>
    <cellStyle name="n_04b - Détail BU accès fiches pays_Noty_sprawozdanie_2010_P&amp;L 2" xfId="18418"/>
    <cellStyle name="n_04b - Détail BU accès fiches pays_RZIS" xfId="18419"/>
    <cellStyle name="n_04b - Détail BU accès fiches pays_RZIS 2" xfId="18420"/>
    <cellStyle name="n_04b - Détail BU accès fiches pays_WP" xfId="18421"/>
    <cellStyle name="n_04b - Détail BU accès fiches pays_WP 2" xfId="18422"/>
    <cellStyle name="n_04b - Détail BU accès fiches pays_WP 2 2" xfId="18423"/>
    <cellStyle name="n_04b - Détail BU accès fiches pays_WP 2 2 2" xfId="18424"/>
    <cellStyle name="n_04b - Détail BU accès fiches pays_WP 2 3" xfId="18425"/>
    <cellStyle name="n_04b - Détail BU accès fiches pays_WP 3" xfId="18426"/>
    <cellStyle name="n_04b - Détail BU accès fiches pays_WP 3 2" xfId="18427"/>
    <cellStyle name="n_04b - Détail BU accès fiches pays_WP 4" xfId="18428"/>
    <cellStyle name="n_04b - Détail BU accès fiches pays_WP_KF GT" xfId="18429"/>
    <cellStyle name="n_04b - Détail BU accès fiches pays_WP_KF GT 2" xfId="18430"/>
    <cellStyle name="n_04b - Détail BU accès fiches pays_WP_KF GT 2 2" xfId="18431"/>
    <cellStyle name="n_04b - Détail BU accès fiches pays_WP_KF GT 2 2 2" xfId="18432"/>
    <cellStyle name="n_04b - Détail BU accès fiches pays_WP_KF GT 2 3" xfId="18433"/>
    <cellStyle name="n_04b - Détail BU accès fiches pays_WP_KF GT 3" xfId="18434"/>
    <cellStyle name="n_04b - Détail BU accès fiches pays_WP_KF GT 3 2" xfId="18435"/>
    <cellStyle name="n_04b - Détail BU accès fiches pays_WP_KF GT 4" xfId="18436"/>
    <cellStyle name="n_04b - Détail BU accès fiches pays_zobowiazania pozabilansowe" xfId="18437"/>
    <cellStyle name="n_04b - Détail BU accès fiches pays_zobowiazania pozabilansowe 2" xfId="18438"/>
    <cellStyle name="n_04b - Détail BU accès fiches pays_zobowiazania pozabilansowe_Balance" xfId="18439"/>
    <cellStyle name="n_04b - Détail BU accès fiches pays_zobowiazania pozabilansowe_Balance 2" xfId="18440"/>
    <cellStyle name="n_04b - Détail BU accès fiches pays_zobowiazania pozabilansowe_inf dodatkowe" xfId="18441"/>
    <cellStyle name="n_04b - Détail BU accès fiches pays_zobowiazania pozabilansowe_inf dodatkowe 2" xfId="18442"/>
    <cellStyle name="n_04b - Détail BU accès fiches pays_zobowiazania pozabilansowe_P&amp;L" xfId="18443"/>
    <cellStyle name="n_04b - Détail BU accès fiches pays_zobowiazania pozabilansowe_P&amp;L 2" xfId="18444"/>
    <cellStyle name="n_aaa" xfId="18445"/>
    <cellStyle name="n_aaa 2" xfId="18446"/>
    <cellStyle name="n_aaa 2 2" xfId="18447"/>
    <cellStyle name="n_aaa 2 2 2" xfId="18448"/>
    <cellStyle name="n_aaa 2 2 2 2" xfId="18449"/>
    <cellStyle name="n_aaa 2 2 3" xfId="18450"/>
    <cellStyle name="n_aaa 2 3" xfId="18451"/>
    <cellStyle name="n_aaa 2 3 2" xfId="18452"/>
    <cellStyle name="n_aaa 2 4" xfId="18453"/>
    <cellStyle name="n_aaa 2_KF GT" xfId="18454"/>
    <cellStyle name="n_aaa 2_KF GT 2" xfId="18455"/>
    <cellStyle name="n_aaa 2_KF GT 2 2" xfId="18456"/>
    <cellStyle name="n_aaa 2_KF GT 2 2 2" xfId="18457"/>
    <cellStyle name="n_aaa 2_KF GT 2 3" xfId="18458"/>
    <cellStyle name="n_aaa 2_KF GT 3" xfId="18459"/>
    <cellStyle name="n_aaa 2_KF GT 3 2" xfId="18460"/>
    <cellStyle name="n_aaa 2_KF GT 4" xfId="18461"/>
    <cellStyle name="n_aaa 3" xfId="18462"/>
    <cellStyle name="n_aaa 3 2" xfId="18463"/>
    <cellStyle name="n_aaa 3 2 2" xfId="18464"/>
    <cellStyle name="n_aaa 3 2 2 2" xfId="18465"/>
    <cellStyle name="n_aaa 3 2 3" xfId="18466"/>
    <cellStyle name="n_aaa 3 3" xfId="18467"/>
    <cellStyle name="n_aaa 3 3 2" xfId="18468"/>
    <cellStyle name="n_aaa 3 4" xfId="18469"/>
    <cellStyle name="n_aaa 3_KF GT" xfId="18470"/>
    <cellStyle name="n_aaa 3_KF GT 2" xfId="18471"/>
    <cellStyle name="n_aaa 3_KF GT 2 2" xfId="18472"/>
    <cellStyle name="n_aaa 3_KF GT 2 2 2" xfId="18473"/>
    <cellStyle name="n_aaa 3_KF GT 2 3" xfId="18474"/>
    <cellStyle name="n_aaa 3_KF GT 3" xfId="18475"/>
    <cellStyle name="n_aaa 3_KF GT 3 2" xfId="18476"/>
    <cellStyle name="n_aaa 3_KF GT 4" xfId="18477"/>
    <cellStyle name="n_aaa 4" xfId="18478"/>
    <cellStyle name="n_aaa 4 2" xfId="18479"/>
    <cellStyle name="n_aaa 4 2 2" xfId="18480"/>
    <cellStyle name="n_aaa 4 2 2 2" xfId="18481"/>
    <cellStyle name="n_aaa 4 2 3" xfId="18482"/>
    <cellStyle name="n_aaa 4 3" xfId="18483"/>
    <cellStyle name="n_aaa 4 3 2" xfId="18484"/>
    <cellStyle name="n_aaa 4 4" xfId="18485"/>
    <cellStyle name="n_aaa 5" xfId="18486"/>
    <cellStyle name="n_aaa 5 2" xfId="18487"/>
    <cellStyle name="n_aaa 6" xfId="18488"/>
    <cellStyle name="n_aaa_KF GT" xfId="18489"/>
    <cellStyle name="n_aaa_KF GT 2" xfId="18490"/>
    <cellStyle name="n_aaa_KF GT 2 2" xfId="18491"/>
    <cellStyle name="n_aaa_KF GT 2 2 2" xfId="18492"/>
    <cellStyle name="n_aaa_KF GT 2 3" xfId="18493"/>
    <cellStyle name="n_aaa_KF GT 3" xfId="18494"/>
    <cellStyle name="n_aaa_KF GT 3 2" xfId="18495"/>
    <cellStyle name="n_aaa_KF GT 4" xfId="18496"/>
    <cellStyle name="n_Actual '08 PLN_external" xfId="18497"/>
    <cellStyle name="n_Actual '08 PLN_external 2" xfId="18498"/>
    <cellStyle name="n_Actual '08 PLN_external 2 2" xfId="18499"/>
    <cellStyle name="n_Actual '08 PLN_external 2 2 2" xfId="18500"/>
    <cellStyle name="n_Actual '08 PLN_external 2 2 2 2" xfId="18501"/>
    <cellStyle name="n_Actual '08 PLN_external 2 2 3" xfId="18502"/>
    <cellStyle name="n_Actual '08 PLN_external 2 3" xfId="18503"/>
    <cellStyle name="n_Actual '08 PLN_external 2 3 2" xfId="18504"/>
    <cellStyle name="n_Actual '08 PLN_external 2 4" xfId="18505"/>
    <cellStyle name="n_Actual '08 PLN_external 3" xfId="18506"/>
    <cellStyle name="n_Actual '08 PLN_external 3 2" xfId="18507"/>
    <cellStyle name="n_Actual '08 PLN_external 3 2 2" xfId="18508"/>
    <cellStyle name="n_Actual '08 PLN_external 3 2 2 2" xfId="18509"/>
    <cellStyle name="n_Actual '08 PLN_external 3 2 3" xfId="18510"/>
    <cellStyle name="n_Actual '08 PLN_external 3 3" xfId="18511"/>
    <cellStyle name="n_Actual '08 PLN_external 3 3 2" xfId="18512"/>
    <cellStyle name="n_Actual '08 PLN_external 3 4" xfId="18513"/>
    <cellStyle name="n_Actual '08 PLN_external 4" xfId="18514"/>
    <cellStyle name="n_Actual '08 PLN_external 4 2" xfId="18515"/>
    <cellStyle name="n_Actual '08 PLN_external 4 2 2" xfId="18516"/>
    <cellStyle name="n_Actual '08 PLN_external 4 3" xfId="18517"/>
    <cellStyle name="n_Actual '08 PLN_external 5" xfId="18518"/>
    <cellStyle name="n_Actual '08 PLN_external 5 2" xfId="18519"/>
    <cellStyle name="n_Actual '08 PLN_external 6" xfId="18520"/>
    <cellStyle name="n_Actual '08 PLN_external_KF GT" xfId="18521"/>
    <cellStyle name="n_Actual '08 PLN_external_KF GT 2" xfId="18522"/>
    <cellStyle name="n_Actual '08 PLN_external_KF GT 2 2" xfId="18523"/>
    <cellStyle name="n_Actual '08 PLN_external_KF GT 2 2 2" xfId="18524"/>
    <cellStyle name="n_Actual '08 PLN_external_KF GT 2 3" xfId="18525"/>
    <cellStyle name="n_Actual '08 PLN_external_KF GT 3" xfId="18526"/>
    <cellStyle name="n_Actual '08 PLN_external_KF GT 3 2" xfId="18527"/>
    <cellStyle name="n_Actual '08 PLN_external_KF GT 4" xfId="18528"/>
    <cellStyle name="n_Actual '08 PLN_package" xfId="18529"/>
    <cellStyle name="n_Actual '08 PLN_package 2" xfId="18530"/>
    <cellStyle name="n_Actual '08 PLN_package 2 2" xfId="18531"/>
    <cellStyle name="n_Actual '08 PLN_package 2 2 2" xfId="18532"/>
    <cellStyle name="n_Actual '08 PLN_package 2 2 2 2" xfId="18533"/>
    <cellStyle name="n_Actual '08 PLN_package 2 2 3" xfId="18534"/>
    <cellStyle name="n_Actual '08 PLN_package 2 3" xfId="18535"/>
    <cellStyle name="n_Actual '08 PLN_package 2 3 2" xfId="18536"/>
    <cellStyle name="n_Actual '08 PLN_package 2 4" xfId="18537"/>
    <cellStyle name="n_Actual '08 PLN_package 3" xfId="18538"/>
    <cellStyle name="n_Actual '08 PLN_package 3 2" xfId="18539"/>
    <cellStyle name="n_Actual '08 PLN_package 3 2 2" xfId="18540"/>
    <cellStyle name="n_Actual '08 PLN_package 3 2 2 2" xfId="18541"/>
    <cellStyle name="n_Actual '08 PLN_package 3 2 3" xfId="18542"/>
    <cellStyle name="n_Actual '08 PLN_package 3 3" xfId="18543"/>
    <cellStyle name="n_Actual '08 PLN_package 3 3 2" xfId="18544"/>
    <cellStyle name="n_Actual '08 PLN_package 3 4" xfId="18545"/>
    <cellStyle name="n_Actual '08 PLN_package 4" xfId="18546"/>
    <cellStyle name="n_Actual '08 PLN_package 4 2" xfId="18547"/>
    <cellStyle name="n_Actual '08 PLN_package 4 2 2" xfId="18548"/>
    <cellStyle name="n_Actual '08 PLN_package 4 3" xfId="18549"/>
    <cellStyle name="n_Actual '08 PLN_package 5" xfId="18550"/>
    <cellStyle name="n_Actual '08 PLN_package 5 2" xfId="18551"/>
    <cellStyle name="n_Actual '08 PLN_package 6" xfId="18552"/>
    <cellStyle name="n_Actual '08 PLN_package_KF GT" xfId="18553"/>
    <cellStyle name="n_Actual '08 PLN_package_KF GT 2" xfId="18554"/>
    <cellStyle name="n_Actual '08 PLN_package_KF GT 2 2" xfId="18555"/>
    <cellStyle name="n_Actual '08 PLN_package_KF GT 2 2 2" xfId="18556"/>
    <cellStyle name="n_Actual '08 PLN_package_KF GT 2 3" xfId="18557"/>
    <cellStyle name="n_Actual '08 PLN_package_KF GT 3" xfId="18558"/>
    <cellStyle name="n_Actual '08 PLN_package_KF GT 3 2" xfId="18559"/>
    <cellStyle name="n_Actual '08 PLN_package_KF GT 4" xfId="18560"/>
    <cellStyle name="n_Actual '08 PLN_statutory" xfId="18561"/>
    <cellStyle name="n_Actual '08 PLN_statutory 2" xfId="18562"/>
    <cellStyle name="n_Actual '08 PLN_statutory 2 2" xfId="18563"/>
    <cellStyle name="n_Actual '08 PLN_statutory 2 2 2" xfId="18564"/>
    <cellStyle name="n_Actual '08 PLN_statutory 2 2 2 2" xfId="18565"/>
    <cellStyle name="n_Actual '08 PLN_statutory 2 2 3" xfId="18566"/>
    <cellStyle name="n_Actual '08 PLN_statutory 2 3" xfId="18567"/>
    <cellStyle name="n_Actual '08 PLN_statutory 2 3 2" xfId="18568"/>
    <cellStyle name="n_Actual '08 PLN_statutory 2 4" xfId="18569"/>
    <cellStyle name="n_Actual '08 PLN_statutory 3" xfId="18570"/>
    <cellStyle name="n_Actual '08 PLN_statutory 3 2" xfId="18571"/>
    <cellStyle name="n_Actual '08 PLN_statutory 3 2 2" xfId="18572"/>
    <cellStyle name="n_Actual '08 PLN_statutory 3 2 2 2" xfId="18573"/>
    <cellStyle name="n_Actual '08 PLN_statutory 3 2 3" xfId="18574"/>
    <cellStyle name="n_Actual '08 PLN_statutory 3 3" xfId="18575"/>
    <cellStyle name="n_Actual '08 PLN_statutory 3 3 2" xfId="18576"/>
    <cellStyle name="n_Actual '08 PLN_statutory 3 4" xfId="18577"/>
    <cellStyle name="n_Actual '08 PLN_statutory 4" xfId="18578"/>
    <cellStyle name="n_Actual '08 PLN_statutory 4 2" xfId="18579"/>
    <cellStyle name="n_Actual '08 PLN_statutory 4 2 2" xfId="18580"/>
    <cellStyle name="n_Actual '08 PLN_statutory 4 3" xfId="18581"/>
    <cellStyle name="n_Actual '08 PLN_statutory 5" xfId="18582"/>
    <cellStyle name="n_Actual '08 PLN_statutory 5 2" xfId="18583"/>
    <cellStyle name="n_Actual '08 PLN_statutory 6" xfId="18584"/>
    <cellStyle name="n_Actual '08 PLN_statutory_D20" xfId="18585"/>
    <cellStyle name="n_Actual '08 PLN_statutory_D20 2" xfId="18586"/>
    <cellStyle name="n_Actual '08 PLN_statutory_D20 2 2" xfId="18587"/>
    <cellStyle name="n_Actual '08 PLN_statutory_D20 2 2 2" xfId="18588"/>
    <cellStyle name="n_Actual '08 PLN_statutory_D20 2 2 2 2" xfId="18589"/>
    <cellStyle name="n_Actual '08 PLN_statutory_D20 2 2 3" xfId="18590"/>
    <cellStyle name="n_Actual '08 PLN_statutory_D20 2 3" xfId="18591"/>
    <cellStyle name="n_Actual '08 PLN_statutory_D20 2 3 2" xfId="18592"/>
    <cellStyle name="n_Actual '08 PLN_statutory_D20 2 4" xfId="18593"/>
    <cellStyle name="n_Actual '08 PLN_statutory_D20 3" xfId="18594"/>
    <cellStyle name="n_Actual '08 PLN_statutory_D20 3 2" xfId="18595"/>
    <cellStyle name="n_Actual '08 PLN_statutory_D20 3 2 2" xfId="18596"/>
    <cellStyle name="n_Actual '08 PLN_statutory_D20 3 2 2 2" xfId="18597"/>
    <cellStyle name="n_Actual '08 PLN_statutory_D20 3 2 3" xfId="18598"/>
    <cellStyle name="n_Actual '08 PLN_statutory_D20 3 3" xfId="18599"/>
    <cellStyle name="n_Actual '08 PLN_statutory_D20 3 3 2" xfId="18600"/>
    <cellStyle name="n_Actual '08 PLN_statutory_D20 3 4" xfId="18601"/>
    <cellStyle name="n_Actual '08 PLN_statutory_D20 4" xfId="18602"/>
    <cellStyle name="n_Actual '08 PLN_statutory_D20 4 2" xfId="18603"/>
    <cellStyle name="n_Actual '08 PLN_statutory_D20 4 2 2" xfId="18604"/>
    <cellStyle name="n_Actual '08 PLN_statutory_D20 4 3" xfId="18605"/>
    <cellStyle name="n_Actual '08 PLN_statutory_D20 5" xfId="18606"/>
    <cellStyle name="n_Actual '08 PLN_statutory_D20 5 2" xfId="18607"/>
    <cellStyle name="n_Actual '08 PLN_statutory_D20 6" xfId="18608"/>
    <cellStyle name="n_Actual '08 PLN_statutory_D20_KF GT" xfId="18609"/>
    <cellStyle name="n_Actual '08 PLN_statutory_D20_KF GT 2" xfId="18610"/>
    <cellStyle name="n_Actual '08 PLN_statutory_D20_KF GT 2 2" xfId="18611"/>
    <cellStyle name="n_Actual '08 PLN_statutory_D20_KF GT 2 2 2" xfId="18612"/>
    <cellStyle name="n_Actual '08 PLN_statutory_D20_KF GT 2 3" xfId="18613"/>
    <cellStyle name="n_Actual '08 PLN_statutory_D20_KF GT 3" xfId="18614"/>
    <cellStyle name="n_Actual '08 PLN_statutory_D20_KF GT 3 2" xfId="18615"/>
    <cellStyle name="n_Actual '08 PLN_statutory_D20_KF GT 4" xfId="18616"/>
    <cellStyle name="n_Actual '08 PLN_statutory_KF GT" xfId="18617"/>
    <cellStyle name="n_Actual '08 PLN_statutory_KF GT 2" xfId="18618"/>
    <cellStyle name="n_Actual '08 PLN_statutory_KF GT 2 2" xfId="18619"/>
    <cellStyle name="n_Actual '08 PLN_statutory_KF GT 2 2 2" xfId="18620"/>
    <cellStyle name="n_Actual '08 PLN_statutory_KF GT 2 3" xfId="18621"/>
    <cellStyle name="n_Actual '08 PLN_statutory_KF GT 3" xfId="18622"/>
    <cellStyle name="n_Actual '08 PLN_statutory_KF GT 3 2" xfId="18623"/>
    <cellStyle name="n_Actual '08 PLN_statutory_KF GT 4" xfId="18624"/>
    <cellStyle name="n_Arkusz1" xfId="18625"/>
    <cellStyle name="n_Arkusz1 2" xfId="18626"/>
    <cellStyle name="n_BILANS" xfId="18627"/>
    <cellStyle name="n_BILANS 2" xfId="18628"/>
    <cellStyle name="n_CASF FLOW" xfId="18629"/>
    <cellStyle name="n_CASF FLOW 2" xfId="18630"/>
    <cellStyle name="n_CFO Division TP - June 2006 - GMC Flash_20060717" xfId="18631"/>
    <cellStyle name="n_CFO Division TP - June 2006 - GMC Flash_20060717 2" xfId="18632"/>
    <cellStyle name="n_CFO Division TP - June 2006 - GMC Flash_20060717 2 2" xfId="18633"/>
    <cellStyle name="n_CFO Division TP - June 2006 - GMC Flash_20060717 2 2 2" xfId="18634"/>
    <cellStyle name="n_CFO Division TP - June 2006 - GMC Flash_20060717 2 2 2 2" xfId="18635"/>
    <cellStyle name="n_CFO Division TP - June 2006 - GMC Flash_20060717 2 2 3" xfId="18636"/>
    <cellStyle name="n_CFO Division TP - June 2006 - GMC Flash_20060717 2 3" xfId="18637"/>
    <cellStyle name="n_CFO Division TP - June 2006 - GMC Flash_20060717 2 3 2" xfId="18638"/>
    <cellStyle name="n_CFO Division TP - June 2006 - GMC Flash_20060717 2 4" xfId="18639"/>
    <cellStyle name="n_CFO Division TP - June 2006 - GMC Flash_20060717 2_KF GT" xfId="18640"/>
    <cellStyle name="n_CFO Division TP - June 2006 - GMC Flash_20060717 2_KF GT 2" xfId="18641"/>
    <cellStyle name="n_CFO Division TP - June 2006 - GMC Flash_20060717 2_KF GT 2 2" xfId="18642"/>
    <cellStyle name="n_CFO Division TP - June 2006 - GMC Flash_20060717 2_KF GT 2 2 2" xfId="18643"/>
    <cellStyle name="n_CFO Division TP - June 2006 - GMC Flash_20060717 2_KF GT 2 3" xfId="18644"/>
    <cellStyle name="n_CFO Division TP - June 2006 - GMC Flash_20060717 2_KF GT 3" xfId="18645"/>
    <cellStyle name="n_CFO Division TP - June 2006 - GMC Flash_20060717 2_KF GT 3 2" xfId="18646"/>
    <cellStyle name="n_CFO Division TP - June 2006 - GMC Flash_20060717 2_KF GT 4" xfId="18647"/>
    <cellStyle name="n_CFO Division TP - June 2006 - GMC Flash_20060717 3" xfId="18648"/>
    <cellStyle name="n_CFO Division TP - June 2006 - GMC Flash_20060717 3 2" xfId="18649"/>
    <cellStyle name="n_CFO Division TP - June 2006 - GMC Flash_20060717 3 2 2" xfId="18650"/>
    <cellStyle name="n_CFO Division TP - June 2006 - GMC Flash_20060717 3 2 2 2" xfId="18651"/>
    <cellStyle name="n_CFO Division TP - June 2006 - GMC Flash_20060717 3 2 3" xfId="18652"/>
    <cellStyle name="n_CFO Division TP - June 2006 - GMC Flash_20060717 3 3" xfId="18653"/>
    <cellStyle name="n_CFO Division TP - June 2006 - GMC Flash_20060717 3 3 2" xfId="18654"/>
    <cellStyle name="n_CFO Division TP - June 2006 - GMC Flash_20060717 3 4" xfId="18655"/>
    <cellStyle name="n_CFO Division TP - June 2006 - GMC Flash_20060717 3_KF GT" xfId="18656"/>
    <cellStyle name="n_CFO Division TP - June 2006 - GMC Flash_20060717 3_KF GT 2" xfId="18657"/>
    <cellStyle name="n_CFO Division TP - June 2006 - GMC Flash_20060717 3_KF GT 2 2" xfId="18658"/>
    <cellStyle name="n_CFO Division TP - June 2006 - GMC Flash_20060717 3_KF GT 2 2 2" xfId="18659"/>
    <cellStyle name="n_CFO Division TP - June 2006 - GMC Flash_20060717 3_KF GT 2 3" xfId="18660"/>
    <cellStyle name="n_CFO Division TP - June 2006 - GMC Flash_20060717 3_KF GT 3" xfId="18661"/>
    <cellStyle name="n_CFO Division TP - June 2006 - GMC Flash_20060717 3_KF GT 3 2" xfId="18662"/>
    <cellStyle name="n_CFO Division TP - June 2006 - GMC Flash_20060717 3_KF GT 4" xfId="18663"/>
    <cellStyle name="n_CFO Division TP - June 2006 - GMC Flash_20060717 4" xfId="18664"/>
    <cellStyle name="n_CFO Division TP - June 2006 - GMC Flash_20060717 4 2" xfId="18665"/>
    <cellStyle name="n_CFO Division TP - June 2006 - GMC Flash_20060717 4 2 2" xfId="18666"/>
    <cellStyle name="n_CFO Division TP - June 2006 - GMC Flash_20060717 4 2 2 2" xfId="18667"/>
    <cellStyle name="n_CFO Division TP - June 2006 - GMC Flash_20060717 4 2 3" xfId="18668"/>
    <cellStyle name="n_CFO Division TP - June 2006 - GMC Flash_20060717 4 3" xfId="18669"/>
    <cellStyle name="n_CFO Division TP - June 2006 - GMC Flash_20060717 4 3 2" xfId="18670"/>
    <cellStyle name="n_CFO Division TP - June 2006 - GMC Flash_20060717 4 4" xfId="18671"/>
    <cellStyle name="n_CFO Division TP - June 2006 - GMC Flash_20060717 4_KF GT" xfId="18672"/>
    <cellStyle name="n_CFO Division TP - June 2006 - GMC Flash_20060717 4_KF GT 2" xfId="18673"/>
    <cellStyle name="n_CFO Division TP - June 2006 - GMC Flash_20060717 4_KF GT 2 2" xfId="18674"/>
    <cellStyle name="n_CFO Division TP - June 2006 - GMC Flash_20060717 4_KF GT 2 2 2" xfId="18675"/>
    <cellStyle name="n_CFO Division TP - June 2006 - GMC Flash_20060717 4_KF GT 2 3" xfId="18676"/>
    <cellStyle name="n_CFO Division TP - June 2006 - GMC Flash_20060717 4_KF GT 3" xfId="18677"/>
    <cellStyle name="n_CFO Division TP - June 2006 - GMC Flash_20060717 4_KF GT 3 2" xfId="18678"/>
    <cellStyle name="n_CFO Division TP - June 2006 - GMC Flash_20060717 4_KF GT 4" xfId="18679"/>
    <cellStyle name="n_CFO Division TP - June 2006 - GMC Flash_20060717 5" xfId="18680"/>
    <cellStyle name="n_CFO Division TP - June 2006 - GMC Flash_20060717 5 2" xfId="18681"/>
    <cellStyle name="n_CFO Division TP - June 2006 - GMC Flash_20060717 5 2 2" xfId="18682"/>
    <cellStyle name="n_CFO Division TP - June 2006 - GMC Flash_20060717 5 2 2 2" xfId="18683"/>
    <cellStyle name="n_CFO Division TP - June 2006 - GMC Flash_20060717 5 2 3" xfId="18684"/>
    <cellStyle name="n_CFO Division TP - June 2006 - GMC Flash_20060717 5 3" xfId="18685"/>
    <cellStyle name="n_CFO Division TP - June 2006 - GMC Flash_20060717 5 3 2" xfId="18686"/>
    <cellStyle name="n_CFO Division TP - June 2006 - GMC Flash_20060717 5 4" xfId="18687"/>
    <cellStyle name="n_CFO Division TP - June 2006 - GMC Flash_20060717 6" xfId="18688"/>
    <cellStyle name="n_CFO Division TP - June 2006 - GMC Flash_20060717 6 2" xfId="18689"/>
    <cellStyle name="n_CFO Division TP - June 2006 - GMC Flash_20060717 7" xfId="18690"/>
    <cellStyle name="n_CFO Division TP - June 2006 - GMC Flash_20060717 7 2" xfId="18691"/>
    <cellStyle name="n_CFO Division TP - June 2006 - GMC Flash_20060717 7 2 2" xfId="18692"/>
    <cellStyle name="n_CFO Division TP - June 2006 - GMC Flash_20060717 7 3" xfId="18693"/>
    <cellStyle name="n_CFO Division TP - June 2006 - GMC Flash_20060717 8" xfId="18694"/>
    <cellStyle name="n_CFO Division TP - June 2006 - GMC Flash_20060717 8 2" xfId="18695"/>
    <cellStyle name="n_CFO Division TP - June 2006 - GMC Flash_20060717 9" xfId="18696"/>
    <cellStyle name="n_CFO Division TP - June 2006 - GMC Flash_20060717_Arkusz1" xfId="18697"/>
    <cellStyle name="n_CFO Division TP - June 2006 - GMC Flash_20060717_Arkusz1 2" xfId="18698"/>
    <cellStyle name="n_CFO Division TP - June 2006 - GMC Flash_20060717_BILANS" xfId="18699"/>
    <cellStyle name="n_CFO Division TP - June 2006 - GMC Flash_20060717_BILANS 2" xfId="18700"/>
    <cellStyle name="n_CFO Division TP - June 2006 - GMC Flash_20060717_CASF FLOW" xfId="18701"/>
    <cellStyle name="n_CFO Division TP - June 2006 - GMC Flash_20060717_CASF FLOW 2" xfId="18702"/>
    <cellStyle name="n_CFO Division TP - June 2006 - GMC Flash_20060717_KF GT" xfId="18703"/>
    <cellStyle name="n_CFO Division TP - June 2006 - GMC Flash_20060717_KF GT 2" xfId="18704"/>
    <cellStyle name="n_CFO Division TP - June 2006 - GMC Flash_20060717_KF GT 2 2" xfId="18705"/>
    <cellStyle name="n_CFO Division TP - June 2006 - GMC Flash_20060717_KF GT 2 2 2" xfId="18706"/>
    <cellStyle name="n_CFO Division TP - June 2006 - GMC Flash_20060717_KF GT 2 3" xfId="18707"/>
    <cellStyle name="n_CFO Division TP - June 2006 - GMC Flash_20060717_KF GT 3" xfId="18708"/>
    <cellStyle name="n_CFO Division TP - June 2006 - GMC Flash_20060717_KF GT 3 2" xfId="18709"/>
    <cellStyle name="n_CFO Division TP - June 2006 - GMC Flash_20060717_KF GT 4" xfId="18710"/>
    <cellStyle name="n_CFO Division TP - June 2006 - GMC Flash_20060717_KOSZTY" xfId="18711"/>
    <cellStyle name="n_CFO Division TP - June 2006 - GMC Flash_20060717_KOSZTY 2" xfId="18712"/>
    <cellStyle name="n_CFO Division TP - June 2006 - GMC Flash_20060717_KOSZTY 2 2" xfId="18713"/>
    <cellStyle name="n_CFO Division TP - June 2006 - GMC Flash_20060717_KOSZTY 2 2 2" xfId="18714"/>
    <cellStyle name="n_CFO Division TP - June 2006 - GMC Flash_20060717_KOSZTY 2 3" xfId="18715"/>
    <cellStyle name="n_CFO Division TP - June 2006 - GMC Flash_20060717_KOSZTY 3" xfId="18716"/>
    <cellStyle name="n_CFO Division TP - June 2006 - GMC Flash_20060717_KOSZTY 3 2" xfId="18717"/>
    <cellStyle name="n_CFO Division TP - June 2006 - GMC Flash_20060717_KOSZTY 4" xfId="18718"/>
    <cellStyle name="n_CFO Division TP - June 2006 - GMC Flash_20060717_KOSZTY_KF GT" xfId="18719"/>
    <cellStyle name="n_CFO Division TP - June 2006 - GMC Flash_20060717_KOSZTY_KF GT 2" xfId="18720"/>
    <cellStyle name="n_CFO Division TP - June 2006 - GMC Flash_20060717_KOSZTY_KF GT 2 2" xfId="18721"/>
    <cellStyle name="n_CFO Division TP - June 2006 - GMC Flash_20060717_KOSZTY_KF GT 2 2 2" xfId="18722"/>
    <cellStyle name="n_CFO Division TP - June 2006 - GMC Flash_20060717_KOSZTY_KF GT 2 3" xfId="18723"/>
    <cellStyle name="n_CFO Division TP - June 2006 - GMC Flash_20060717_KOSZTY_KF GT 3" xfId="18724"/>
    <cellStyle name="n_CFO Division TP - June 2006 - GMC Flash_20060717_KOSZTY_KF GT 3 2" xfId="18725"/>
    <cellStyle name="n_CFO Division TP - June 2006 - GMC Flash_20060717_KOSZTY_KF GT 4" xfId="18726"/>
    <cellStyle name="n_CFO Division TP - June 2006 - GMC Flash_20060717_N15a_przeterminowane należności" xfId="18727"/>
    <cellStyle name="n_CFO Division TP - June 2006 - GMC Flash_20060717_N15a_przeterminowane należności 2" xfId="18728"/>
    <cellStyle name="n_CFO Division TP - June 2006 - GMC Flash_20060717_N15a_przeterminowane należności_Balance" xfId="18729"/>
    <cellStyle name="n_CFO Division TP - June 2006 - GMC Flash_20060717_N15a_przeterminowane należności_Balance 2" xfId="18730"/>
    <cellStyle name="n_CFO Division TP - June 2006 - GMC Flash_20060717_N15a_przeterminowane należności_inf dodatkowe" xfId="18731"/>
    <cellStyle name="n_CFO Division TP - June 2006 - GMC Flash_20060717_N15a_przeterminowane należności_inf dodatkowe 2" xfId="18732"/>
    <cellStyle name="n_CFO Division TP - June 2006 - GMC Flash_20060717_N15a_przeterminowane należności_P&amp;L" xfId="18733"/>
    <cellStyle name="n_CFO Division TP - June 2006 - GMC Flash_20060717_N15a_przeterminowane należności_P&amp;L 2" xfId="18734"/>
    <cellStyle name="n_CFO Division TP - June 2006 - GMC Flash_20060717_RZIS" xfId="18735"/>
    <cellStyle name="n_CFO Division TP - June 2006 - GMC Flash_20060717_RZIS 2" xfId="18736"/>
    <cellStyle name="n_CFO Division TP - June 2006 - GMC Flash_20060717_WP" xfId="18737"/>
    <cellStyle name="n_CFO Division TP - June 2006 - GMC Flash_20060717_WP 2" xfId="18738"/>
    <cellStyle name="n_CFO Division TP - June 2006 - GMC Flash_20060717_WP 2 2" xfId="18739"/>
    <cellStyle name="n_CFO Division TP - June 2006 - GMC Flash_20060717_WP 2 2 2" xfId="18740"/>
    <cellStyle name="n_CFO Division TP - June 2006 - GMC Flash_20060717_WP 2 3" xfId="18741"/>
    <cellStyle name="n_CFO Division TP - June 2006 - GMC Flash_20060717_WP 3" xfId="18742"/>
    <cellStyle name="n_CFO Division TP - June 2006 - GMC Flash_20060717_WP 3 2" xfId="18743"/>
    <cellStyle name="n_CFO Division TP - June 2006 - GMC Flash_20060717_WP 4" xfId="18744"/>
    <cellStyle name="n_CFO Division TP - June 2006 - GMC Flash_20060717_WP_1" xfId="18745"/>
    <cellStyle name="n_CFO Division TP - June 2006 - GMC Flash_20060717_WP_1 2" xfId="18746"/>
    <cellStyle name="n_CFO Division TP - June 2006 - GMC Flash_20060717_WP_1 2 2" xfId="18747"/>
    <cellStyle name="n_CFO Division TP - June 2006 - GMC Flash_20060717_WP_1 2 2 2" xfId="18748"/>
    <cellStyle name="n_CFO Division TP - June 2006 - GMC Flash_20060717_WP_1 2 3" xfId="18749"/>
    <cellStyle name="n_CFO Division TP - June 2006 - GMC Flash_20060717_WP_1 3" xfId="18750"/>
    <cellStyle name="n_CFO Division TP - June 2006 - GMC Flash_20060717_WP_1 3 2" xfId="18751"/>
    <cellStyle name="n_CFO Division TP - June 2006 - GMC Flash_20060717_WP_1 4" xfId="18752"/>
    <cellStyle name="n_CFO Division TP - June 2006 - GMC Flash_20060717_WP_1_KF GT" xfId="18753"/>
    <cellStyle name="n_CFO Division TP - June 2006 - GMC Flash_20060717_WP_1_KF GT 2" xfId="18754"/>
    <cellStyle name="n_CFO Division TP - June 2006 - GMC Flash_20060717_WP_1_KF GT 2 2" xfId="18755"/>
    <cellStyle name="n_CFO Division TP - June 2006 - GMC Flash_20060717_WP_1_KF GT 2 2 2" xfId="18756"/>
    <cellStyle name="n_CFO Division TP - June 2006 - GMC Flash_20060717_WP_1_KF GT 2 3" xfId="18757"/>
    <cellStyle name="n_CFO Division TP - June 2006 - GMC Flash_20060717_WP_1_KF GT 3" xfId="18758"/>
    <cellStyle name="n_CFO Division TP - June 2006 - GMC Flash_20060717_WP_1_KF GT 3 2" xfId="18759"/>
    <cellStyle name="n_CFO Division TP - June 2006 - GMC Flash_20060717_WP_1_KF GT 4" xfId="18760"/>
    <cellStyle name="n_CFO Division TP - June 2006 - GMC Flash_20060717_WP_KF GT" xfId="18761"/>
    <cellStyle name="n_CFO Division TP - June 2006 - GMC Flash_20060717_WP_KF GT 2" xfId="18762"/>
    <cellStyle name="n_CFO Division TP - June 2006 - GMC Flash_20060717_WP_KF GT 2 2" xfId="18763"/>
    <cellStyle name="n_CFO Division TP - June 2006 - GMC Flash_20060717_WP_KF GT 2 2 2" xfId="18764"/>
    <cellStyle name="n_CFO Division TP - June 2006 - GMC Flash_20060717_WP_KF GT 2 3" xfId="18765"/>
    <cellStyle name="n_CFO Division TP - June 2006 - GMC Flash_20060717_WP_KF GT 3" xfId="18766"/>
    <cellStyle name="n_CFO Division TP - June 2006 - GMC Flash_20060717_WP_KF GT 3 2" xfId="18767"/>
    <cellStyle name="n_CFO Division TP - June 2006 - GMC Flash_20060717_WP_KF GT 4" xfId="18768"/>
    <cellStyle name="n_COM B2004" xfId="18769"/>
    <cellStyle name="n_COM B2004 2" xfId="18770"/>
    <cellStyle name="n_COM B2004 2 2" xfId="18771"/>
    <cellStyle name="n_COM B2004 2 2 2" xfId="18772"/>
    <cellStyle name="n_COM B2004 2 2 2 2" xfId="18773"/>
    <cellStyle name="n_COM B2004 2 2 3" xfId="18774"/>
    <cellStyle name="n_COM B2004 2 3" xfId="18775"/>
    <cellStyle name="n_COM B2004 2 3 2" xfId="18776"/>
    <cellStyle name="n_COM B2004 2 4" xfId="18777"/>
    <cellStyle name="n_COM B2004 2_KF GT" xfId="18778"/>
    <cellStyle name="n_COM B2004 2_KF GT 2" xfId="18779"/>
    <cellStyle name="n_COM B2004 2_KF GT 2 2" xfId="18780"/>
    <cellStyle name="n_COM B2004 2_KF GT 2 2 2" xfId="18781"/>
    <cellStyle name="n_COM B2004 2_KF GT 2 3" xfId="18782"/>
    <cellStyle name="n_COM B2004 2_KF GT 3" xfId="18783"/>
    <cellStyle name="n_COM B2004 2_KF GT 3 2" xfId="18784"/>
    <cellStyle name="n_COM B2004 2_KF GT 4" xfId="18785"/>
    <cellStyle name="n_COM B2004 3" xfId="18786"/>
    <cellStyle name="n_COM B2004 3 2" xfId="18787"/>
    <cellStyle name="n_COM B2004 3 2 2" xfId="18788"/>
    <cellStyle name="n_COM B2004 3 2 2 2" xfId="18789"/>
    <cellStyle name="n_COM B2004 3 2 3" xfId="18790"/>
    <cellStyle name="n_COM B2004 3 3" xfId="18791"/>
    <cellStyle name="n_COM B2004 3 3 2" xfId="18792"/>
    <cellStyle name="n_COM B2004 3 4" xfId="18793"/>
    <cellStyle name="n_COM B2004 4" xfId="18794"/>
    <cellStyle name="n_COM B2004 4 2" xfId="18795"/>
    <cellStyle name="n_COM B2004 4 2 2" xfId="18796"/>
    <cellStyle name="n_COM B2004 4 2 2 2" xfId="18797"/>
    <cellStyle name="n_COM B2004 4 2 3" xfId="18798"/>
    <cellStyle name="n_COM B2004 4 3" xfId="18799"/>
    <cellStyle name="n_COM B2004 4 3 2" xfId="18800"/>
    <cellStyle name="n_COM B2004 4 4" xfId="18801"/>
    <cellStyle name="n_COM B2004 5" xfId="18802"/>
    <cellStyle name="n_COM B2004 5 2" xfId="18803"/>
    <cellStyle name="n_COM B2004 5 2 2" xfId="18804"/>
    <cellStyle name="n_COM B2004 5 3" xfId="18805"/>
    <cellStyle name="n_COM B2004 6" xfId="18806"/>
    <cellStyle name="n_COM B2004 6 2" xfId="18807"/>
    <cellStyle name="n_COM B2004 7" xfId="18808"/>
    <cellStyle name="n_COM B2004 7 2" xfId="18809"/>
    <cellStyle name="n_COM B2004 7 2 2" xfId="18810"/>
    <cellStyle name="n_COM B2004 7 3" xfId="18811"/>
    <cellStyle name="n_COM B2004 8" xfId="18812"/>
    <cellStyle name="n_COM B2004 8 2" xfId="18813"/>
    <cellStyle name="n_COM B2004 9" xfId="18814"/>
    <cellStyle name="n_COM B2004_aaa" xfId="18815"/>
    <cellStyle name="n_COM B2004_aaa 2" xfId="18816"/>
    <cellStyle name="n_COM B2004_aaa 2 2" xfId="18817"/>
    <cellStyle name="n_COM B2004_aaa 2 2 2" xfId="18818"/>
    <cellStyle name="n_COM B2004_aaa 2 2 2 2" xfId="18819"/>
    <cellStyle name="n_COM B2004_aaa 2 2 3" xfId="18820"/>
    <cellStyle name="n_COM B2004_aaa 2 3" xfId="18821"/>
    <cellStyle name="n_COM B2004_aaa 2 3 2" xfId="18822"/>
    <cellStyle name="n_COM B2004_aaa 2 4" xfId="18823"/>
    <cellStyle name="n_COM B2004_aaa 2_KF GT" xfId="18824"/>
    <cellStyle name="n_COM B2004_aaa 2_KF GT 2" xfId="18825"/>
    <cellStyle name="n_COM B2004_aaa 2_KF GT 2 2" xfId="18826"/>
    <cellStyle name="n_COM B2004_aaa 2_KF GT 2 2 2" xfId="18827"/>
    <cellStyle name="n_COM B2004_aaa 2_KF GT 2 3" xfId="18828"/>
    <cellStyle name="n_COM B2004_aaa 2_KF GT 3" xfId="18829"/>
    <cellStyle name="n_COM B2004_aaa 2_KF GT 3 2" xfId="18830"/>
    <cellStyle name="n_COM B2004_aaa 2_KF GT 4" xfId="18831"/>
    <cellStyle name="n_COM B2004_aaa 3" xfId="18832"/>
    <cellStyle name="n_COM B2004_aaa 3 2" xfId="18833"/>
    <cellStyle name="n_COM B2004_aaa 3 2 2" xfId="18834"/>
    <cellStyle name="n_COM B2004_aaa 3 2 2 2" xfId="18835"/>
    <cellStyle name="n_COM B2004_aaa 3 2 3" xfId="18836"/>
    <cellStyle name="n_COM B2004_aaa 3 3" xfId="18837"/>
    <cellStyle name="n_COM B2004_aaa 3 3 2" xfId="18838"/>
    <cellStyle name="n_COM B2004_aaa 3 4" xfId="18839"/>
    <cellStyle name="n_COM B2004_aaa 3_KF GT" xfId="18840"/>
    <cellStyle name="n_COM B2004_aaa 3_KF GT 2" xfId="18841"/>
    <cellStyle name="n_COM B2004_aaa 3_KF GT 2 2" xfId="18842"/>
    <cellStyle name="n_COM B2004_aaa 3_KF GT 2 2 2" xfId="18843"/>
    <cellStyle name="n_COM B2004_aaa 3_KF GT 2 3" xfId="18844"/>
    <cellStyle name="n_COM B2004_aaa 3_KF GT 3" xfId="18845"/>
    <cellStyle name="n_COM B2004_aaa 3_KF GT 3 2" xfId="18846"/>
    <cellStyle name="n_COM B2004_aaa 3_KF GT 4" xfId="18847"/>
    <cellStyle name="n_COM B2004_aaa 4" xfId="18848"/>
    <cellStyle name="n_COM B2004_aaa 4 2" xfId="18849"/>
    <cellStyle name="n_COM B2004_aaa 4 2 2" xfId="18850"/>
    <cellStyle name="n_COM B2004_aaa 4 2 2 2" xfId="18851"/>
    <cellStyle name="n_COM B2004_aaa 4 2 3" xfId="18852"/>
    <cellStyle name="n_COM B2004_aaa 4 3" xfId="18853"/>
    <cellStyle name="n_COM B2004_aaa 4 3 2" xfId="18854"/>
    <cellStyle name="n_COM B2004_aaa 4 4" xfId="18855"/>
    <cellStyle name="n_COM B2004_aaa 5" xfId="18856"/>
    <cellStyle name="n_COM B2004_aaa 5 2" xfId="18857"/>
    <cellStyle name="n_COM B2004_aaa 6" xfId="18858"/>
    <cellStyle name="n_COM B2004_aaa_KF GT" xfId="18859"/>
    <cellStyle name="n_COM B2004_aaa_KF GT 2" xfId="18860"/>
    <cellStyle name="n_COM B2004_aaa_KF GT 2 2" xfId="18861"/>
    <cellStyle name="n_COM B2004_aaa_KF GT 2 2 2" xfId="18862"/>
    <cellStyle name="n_COM B2004_aaa_KF GT 2 3" xfId="18863"/>
    <cellStyle name="n_COM B2004_aaa_KF GT 3" xfId="18864"/>
    <cellStyle name="n_COM B2004_aaa_KF GT 3 2" xfId="18865"/>
    <cellStyle name="n_COM B2004_aaa_KF GT 4" xfId="18866"/>
    <cellStyle name="n_COM B2004_Actual '08 PLN_external" xfId="18867"/>
    <cellStyle name="n_COM B2004_Actual '08 PLN_external 2" xfId="18868"/>
    <cellStyle name="n_COM B2004_Actual '08 PLN_external 2 2" xfId="18869"/>
    <cellStyle name="n_COM B2004_Actual '08 PLN_external 2 2 2" xfId="18870"/>
    <cellStyle name="n_COM B2004_Actual '08 PLN_external 2 2 2 2" xfId="18871"/>
    <cellStyle name="n_COM B2004_Actual '08 PLN_external 2 2 3" xfId="18872"/>
    <cellStyle name="n_COM B2004_Actual '08 PLN_external 2 3" xfId="18873"/>
    <cellStyle name="n_COM B2004_Actual '08 PLN_external 2 3 2" xfId="18874"/>
    <cellStyle name="n_COM B2004_Actual '08 PLN_external 2 4" xfId="18875"/>
    <cellStyle name="n_COM B2004_Actual '08 PLN_external 3" xfId="18876"/>
    <cellStyle name="n_COM B2004_Actual '08 PLN_external 3 2" xfId="18877"/>
    <cellStyle name="n_COM B2004_Actual '08 PLN_external 3 2 2" xfId="18878"/>
    <cellStyle name="n_COM B2004_Actual '08 PLN_external 3 2 2 2" xfId="18879"/>
    <cellStyle name="n_COM B2004_Actual '08 PLN_external 3 2 3" xfId="18880"/>
    <cellStyle name="n_COM B2004_Actual '08 PLN_external 3 3" xfId="18881"/>
    <cellStyle name="n_COM B2004_Actual '08 PLN_external 3 3 2" xfId="18882"/>
    <cellStyle name="n_COM B2004_Actual '08 PLN_external 3 4" xfId="18883"/>
    <cellStyle name="n_COM B2004_Actual '08 PLN_external 4" xfId="18884"/>
    <cellStyle name="n_COM B2004_Actual '08 PLN_external 4 2" xfId="18885"/>
    <cellStyle name="n_COM B2004_Actual '08 PLN_external 4 2 2" xfId="18886"/>
    <cellStyle name="n_COM B2004_Actual '08 PLN_external 4 3" xfId="18887"/>
    <cellStyle name="n_COM B2004_Actual '08 PLN_external 5" xfId="18888"/>
    <cellStyle name="n_COM B2004_Actual '08 PLN_external 5 2" xfId="18889"/>
    <cellStyle name="n_COM B2004_Actual '08 PLN_external 6" xfId="18890"/>
    <cellStyle name="n_COM B2004_Actual '08 PLN_external_KF GT" xfId="18891"/>
    <cellStyle name="n_COM B2004_Actual '08 PLN_external_KF GT 2" xfId="18892"/>
    <cellStyle name="n_COM B2004_Actual '08 PLN_external_KF GT 2 2" xfId="18893"/>
    <cellStyle name="n_COM B2004_Actual '08 PLN_external_KF GT 2 2 2" xfId="18894"/>
    <cellStyle name="n_COM B2004_Actual '08 PLN_external_KF GT 2 3" xfId="18895"/>
    <cellStyle name="n_COM B2004_Actual '08 PLN_external_KF GT 3" xfId="18896"/>
    <cellStyle name="n_COM B2004_Actual '08 PLN_external_KF GT 3 2" xfId="18897"/>
    <cellStyle name="n_COM B2004_Actual '08 PLN_external_KF GT 4" xfId="18898"/>
    <cellStyle name="n_COM B2004_Actual '08 PLN_package" xfId="18899"/>
    <cellStyle name="n_COM B2004_Actual '08 PLN_package 2" xfId="18900"/>
    <cellStyle name="n_COM B2004_Actual '08 PLN_package 2 2" xfId="18901"/>
    <cellStyle name="n_COM B2004_Actual '08 PLN_package 2 2 2" xfId="18902"/>
    <cellStyle name="n_COM B2004_Actual '08 PLN_package 2 2 2 2" xfId="18903"/>
    <cellStyle name="n_COM B2004_Actual '08 PLN_package 2 2 3" xfId="18904"/>
    <cellStyle name="n_COM B2004_Actual '08 PLN_package 2 3" xfId="18905"/>
    <cellStyle name="n_COM B2004_Actual '08 PLN_package 2 3 2" xfId="18906"/>
    <cellStyle name="n_COM B2004_Actual '08 PLN_package 2 4" xfId="18907"/>
    <cellStyle name="n_COM B2004_Actual '08 PLN_package 3" xfId="18908"/>
    <cellStyle name="n_COM B2004_Actual '08 PLN_package 3 2" xfId="18909"/>
    <cellStyle name="n_COM B2004_Actual '08 PLN_package 3 2 2" xfId="18910"/>
    <cellStyle name="n_COM B2004_Actual '08 PLN_package 3 2 2 2" xfId="18911"/>
    <cellStyle name="n_COM B2004_Actual '08 PLN_package 3 2 3" xfId="18912"/>
    <cellStyle name="n_COM B2004_Actual '08 PLN_package 3 3" xfId="18913"/>
    <cellStyle name="n_COM B2004_Actual '08 PLN_package 3 3 2" xfId="18914"/>
    <cellStyle name="n_COM B2004_Actual '08 PLN_package 3 4" xfId="18915"/>
    <cellStyle name="n_COM B2004_Actual '08 PLN_package 4" xfId="18916"/>
    <cellStyle name="n_COM B2004_Actual '08 PLN_package 4 2" xfId="18917"/>
    <cellStyle name="n_COM B2004_Actual '08 PLN_package 4 2 2" xfId="18918"/>
    <cellStyle name="n_COM B2004_Actual '08 PLN_package 4 3" xfId="18919"/>
    <cellStyle name="n_COM B2004_Actual '08 PLN_package 5" xfId="18920"/>
    <cellStyle name="n_COM B2004_Actual '08 PLN_package 5 2" xfId="18921"/>
    <cellStyle name="n_COM B2004_Actual '08 PLN_package 6" xfId="18922"/>
    <cellStyle name="n_COM B2004_Actual '08 PLN_package_KF GT" xfId="18923"/>
    <cellStyle name="n_COM B2004_Actual '08 PLN_package_KF GT 2" xfId="18924"/>
    <cellStyle name="n_COM B2004_Actual '08 PLN_package_KF GT 2 2" xfId="18925"/>
    <cellStyle name="n_COM B2004_Actual '08 PLN_package_KF GT 2 2 2" xfId="18926"/>
    <cellStyle name="n_COM B2004_Actual '08 PLN_package_KF GT 2 3" xfId="18927"/>
    <cellStyle name="n_COM B2004_Actual '08 PLN_package_KF GT 3" xfId="18928"/>
    <cellStyle name="n_COM B2004_Actual '08 PLN_package_KF GT 3 2" xfId="18929"/>
    <cellStyle name="n_COM B2004_Actual '08 PLN_package_KF GT 4" xfId="18930"/>
    <cellStyle name="n_COM B2004_Actual '08 PLN_statutory" xfId="18931"/>
    <cellStyle name="n_COM B2004_Actual '08 PLN_statutory 2" xfId="18932"/>
    <cellStyle name="n_COM B2004_Actual '08 PLN_statutory 2 2" xfId="18933"/>
    <cellStyle name="n_COM B2004_Actual '08 PLN_statutory 2 2 2" xfId="18934"/>
    <cellStyle name="n_COM B2004_Actual '08 PLN_statutory 2 2 2 2" xfId="18935"/>
    <cellStyle name="n_COM B2004_Actual '08 PLN_statutory 2 2 3" xfId="18936"/>
    <cellStyle name="n_COM B2004_Actual '08 PLN_statutory 2 3" xfId="18937"/>
    <cellStyle name="n_COM B2004_Actual '08 PLN_statutory 2 3 2" xfId="18938"/>
    <cellStyle name="n_COM B2004_Actual '08 PLN_statutory 2 4" xfId="18939"/>
    <cellStyle name="n_COM B2004_Actual '08 PLN_statutory 3" xfId="18940"/>
    <cellStyle name="n_COM B2004_Actual '08 PLN_statutory 3 2" xfId="18941"/>
    <cellStyle name="n_COM B2004_Actual '08 PLN_statutory 3 2 2" xfId="18942"/>
    <cellStyle name="n_COM B2004_Actual '08 PLN_statutory 3 2 2 2" xfId="18943"/>
    <cellStyle name="n_COM B2004_Actual '08 PLN_statutory 3 2 3" xfId="18944"/>
    <cellStyle name="n_COM B2004_Actual '08 PLN_statutory 3 3" xfId="18945"/>
    <cellStyle name="n_COM B2004_Actual '08 PLN_statutory 3 3 2" xfId="18946"/>
    <cellStyle name="n_COM B2004_Actual '08 PLN_statutory 3 4" xfId="18947"/>
    <cellStyle name="n_COM B2004_Actual '08 PLN_statutory 4" xfId="18948"/>
    <cellStyle name="n_COM B2004_Actual '08 PLN_statutory 4 2" xfId="18949"/>
    <cellStyle name="n_COM B2004_Actual '08 PLN_statutory 4 2 2" xfId="18950"/>
    <cellStyle name="n_COM B2004_Actual '08 PLN_statutory 4 3" xfId="18951"/>
    <cellStyle name="n_COM B2004_Actual '08 PLN_statutory 5" xfId="18952"/>
    <cellStyle name="n_COM B2004_Actual '08 PLN_statutory 5 2" xfId="18953"/>
    <cellStyle name="n_COM B2004_Actual '08 PLN_statutory 6" xfId="18954"/>
    <cellStyle name="n_COM B2004_Actual '08 PLN_statutory_D20" xfId="18955"/>
    <cellStyle name="n_COM B2004_Actual '08 PLN_statutory_D20 2" xfId="18956"/>
    <cellStyle name="n_COM B2004_Actual '08 PLN_statutory_D20 2 2" xfId="18957"/>
    <cellStyle name="n_COM B2004_Actual '08 PLN_statutory_D20 2 2 2" xfId="18958"/>
    <cellStyle name="n_COM B2004_Actual '08 PLN_statutory_D20 2 2 2 2" xfId="18959"/>
    <cellStyle name="n_COM B2004_Actual '08 PLN_statutory_D20 2 2 3" xfId="18960"/>
    <cellStyle name="n_COM B2004_Actual '08 PLN_statutory_D20 2 3" xfId="18961"/>
    <cellStyle name="n_COM B2004_Actual '08 PLN_statutory_D20 2 3 2" xfId="18962"/>
    <cellStyle name="n_COM B2004_Actual '08 PLN_statutory_D20 2 4" xfId="18963"/>
    <cellStyle name="n_COM B2004_Actual '08 PLN_statutory_D20 3" xfId="18964"/>
    <cellStyle name="n_COM B2004_Actual '08 PLN_statutory_D20 3 2" xfId="18965"/>
    <cellStyle name="n_COM B2004_Actual '08 PLN_statutory_D20 3 2 2" xfId="18966"/>
    <cellStyle name="n_COM B2004_Actual '08 PLN_statutory_D20 3 2 2 2" xfId="18967"/>
    <cellStyle name="n_COM B2004_Actual '08 PLN_statutory_D20 3 2 3" xfId="18968"/>
    <cellStyle name="n_COM B2004_Actual '08 PLN_statutory_D20 3 3" xfId="18969"/>
    <cellStyle name="n_COM B2004_Actual '08 PLN_statutory_D20 3 3 2" xfId="18970"/>
    <cellStyle name="n_COM B2004_Actual '08 PLN_statutory_D20 3 4" xfId="18971"/>
    <cellStyle name="n_COM B2004_Actual '08 PLN_statutory_D20 4" xfId="18972"/>
    <cellStyle name="n_COM B2004_Actual '08 PLN_statutory_D20 4 2" xfId="18973"/>
    <cellStyle name="n_COM B2004_Actual '08 PLN_statutory_D20 4 2 2" xfId="18974"/>
    <cellStyle name="n_COM B2004_Actual '08 PLN_statutory_D20 4 3" xfId="18975"/>
    <cellStyle name="n_COM B2004_Actual '08 PLN_statutory_D20 5" xfId="18976"/>
    <cellStyle name="n_COM B2004_Actual '08 PLN_statutory_D20 5 2" xfId="18977"/>
    <cellStyle name="n_COM B2004_Actual '08 PLN_statutory_D20 6" xfId="18978"/>
    <cellStyle name="n_COM B2004_Actual '08 PLN_statutory_D20_KF GT" xfId="18979"/>
    <cellStyle name="n_COM B2004_Actual '08 PLN_statutory_D20_KF GT 2" xfId="18980"/>
    <cellStyle name="n_COM B2004_Actual '08 PLN_statutory_D20_KF GT 2 2" xfId="18981"/>
    <cellStyle name="n_COM B2004_Actual '08 PLN_statutory_D20_KF GT 2 2 2" xfId="18982"/>
    <cellStyle name="n_COM B2004_Actual '08 PLN_statutory_D20_KF GT 2 3" xfId="18983"/>
    <cellStyle name="n_COM B2004_Actual '08 PLN_statutory_D20_KF GT 3" xfId="18984"/>
    <cellStyle name="n_COM B2004_Actual '08 PLN_statutory_D20_KF GT 3 2" xfId="18985"/>
    <cellStyle name="n_COM B2004_Actual '08 PLN_statutory_D20_KF GT 4" xfId="18986"/>
    <cellStyle name="n_COM B2004_Actual '08 PLN_statutory_KF GT" xfId="18987"/>
    <cellStyle name="n_COM B2004_Actual '08 PLN_statutory_KF GT 2" xfId="18988"/>
    <cellStyle name="n_COM B2004_Actual '08 PLN_statutory_KF GT 2 2" xfId="18989"/>
    <cellStyle name="n_COM B2004_Actual '08 PLN_statutory_KF GT 2 2 2" xfId="18990"/>
    <cellStyle name="n_COM B2004_Actual '08 PLN_statutory_KF GT 2 3" xfId="18991"/>
    <cellStyle name="n_COM B2004_Actual '08 PLN_statutory_KF GT 3" xfId="18992"/>
    <cellStyle name="n_COM B2004_Actual '08 PLN_statutory_KF GT 3 2" xfId="18993"/>
    <cellStyle name="n_COM B2004_Actual '08 PLN_statutory_KF GT 4" xfId="18994"/>
    <cellStyle name="n_COM B2004_Arkusz1" xfId="18995"/>
    <cellStyle name="n_COM B2004_Arkusz1 2" xfId="18996"/>
    <cellStyle name="n_COM B2004_BILANS" xfId="18997"/>
    <cellStyle name="n_COM B2004_BILANS 2" xfId="18998"/>
    <cellStyle name="n_COM B2004_CASF FLOW" xfId="18999"/>
    <cellStyle name="n_COM B2004_CASF FLOW 2" xfId="19000"/>
    <cellStyle name="n_COM B2004_CFO Division TP - June 2006 - GMC Flash_20060717" xfId="19001"/>
    <cellStyle name="n_COM B2004_CFO Division TP - June 2006 - GMC Flash_20060717 2" xfId="19002"/>
    <cellStyle name="n_COM B2004_CFO Division TP - June 2006 - GMC Flash_20060717 2 2" xfId="19003"/>
    <cellStyle name="n_COM B2004_CFO Division TP - June 2006 - GMC Flash_20060717 2 2 2" xfId="19004"/>
    <cellStyle name="n_COM B2004_CFO Division TP - June 2006 - GMC Flash_20060717 2 2 2 2" xfId="19005"/>
    <cellStyle name="n_COM B2004_CFO Division TP - June 2006 - GMC Flash_20060717 2 2 3" xfId="19006"/>
    <cellStyle name="n_COM B2004_CFO Division TP - June 2006 - GMC Flash_20060717 2 3" xfId="19007"/>
    <cellStyle name="n_COM B2004_CFO Division TP - June 2006 - GMC Flash_20060717 2 3 2" xfId="19008"/>
    <cellStyle name="n_COM B2004_CFO Division TP - June 2006 - GMC Flash_20060717 2 4" xfId="19009"/>
    <cellStyle name="n_COM B2004_CFO Division TP - June 2006 - GMC Flash_20060717 2_KF GT" xfId="19010"/>
    <cellStyle name="n_COM B2004_CFO Division TP - June 2006 - GMC Flash_20060717 2_KF GT 2" xfId="19011"/>
    <cellStyle name="n_COM B2004_CFO Division TP - June 2006 - GMC Flash_20060717 2_KF GT 2 2" xfId="19012"/>
    <cellStyle name="n_COM B2004_CFO Division TP - June 2006 - GMC Flash_20060717 2_KF GT 2 2 2" xfId="19013"/>
    <cellStyle name="n_COM B2004_CFO Division TP - June 2006 - GMC Flash_20060717 2_KF GT 2 3" xfId="19014"/>
    <cellStyle name="n_COM B2004_CFO Division TP - June 2006 - GMC Flash_20060717 2_KF GT 3" xfId="19015"/>
    <cellStyle name="n_COM B2004_CFO Division TP - June 2006 - GMC Flash_20060717 2_KF GT 3 2" xfId="19016"/>
    <cellStyle name="n_COM B2004_CFO Division TP - June 2006 - GMC Flash_20060717 2_KF GT 4" xfId="19017"/>
    <cellStyle name="n_COM B2004_CFO Division TP - June 2006 - GMC Flash_20060717 3" xfId="19018"/>
    <cellStyle name="n_COM B2004_CFO Division TP - June 2006 - GMC Flash_20060717 3 2" xfId="19019"/>
    <cellStyle name="n_COM B2004_CFO Division TP - June 2006 - GMC Flash_20060717 3 2 2" xfId="19020"/>
    <cellStyle name="n_COM B2004_CFO Division TP - June 2006 - GMC Flash_20060717 3 2 2 2" xfId="19021"/>
    <cellStyle name="n_COM B2004_CFO Division TP - June 2006 - GMC Flash_20060717 3 2 3" xfId="19022"/>
    <cellStyle name="n_COM B2004_CFO Division TP - June 2006 - GMC Flash_20060717 3 3" xfId="19023"/>
    <cellStyle name="n_COM B2004_CFO Division TP - June 2006 - GMC Flash_20060717 3 3 2" xfId="19024"/>
    <cellStyle name="n_COM B2004_CFO Division TP - June 2006 - GMC Flash_20060717 3 4" xfId="19025"/>
    <cellStyle name="n_COM B2004_CFO Division TP - June 2006 - GMC Flash_20060717 3_KF GT" xfId="19026"/>
    <cellStyle name="n_COM B2004_CFO Division TP - June 2006 - GMC Flash_20060717 3_KF GT 2" xfId="19027"/>
    <cellStyle name="n_COM B2004_CFO Division TP - June 2006 - GMC Flash_20060717 3_KF GT 2 2" xfId="19028"/>
    <cellStyle name="n_COM B2004_CFO Division TP - June 2006 - GMC Flash_20060717 3_KF GT 2 2 2" xfId="19029"/>
    <cellStyle name="n_COM B2004_CFO Division TP - June 2006 - GMC Flash_20060717 3_KF GT 2 3" xfId="19030"/>
    <cellStyle name="n_COM B2004_CFO Division TP - June 2006 - GMC Flash_20060717 3_KF GT 3" xfId="19031"/>
    <cellStyle name="n_COM B2004_CFO Division TP - June 2006 - GMC Flash_20060717 3_KF GT 3 2" xfId="19032"/>
    <cellStyle name="n_COM B2004_CFO Division TP - June 2006 - GMC Flash_20060717 3_KF GT 4" xfId="19033"/>
    <cellStyle name="n_COM B2004_CFO Division TP - June 2006 - GMC Flash_20060717 4" xfId="19034"/>
    <cellStyle name="n_COM B2004_CFO Division TP - June 2006 - GMC Flash_20060717 4 2" xfId="19035"/>
    <cellStyle name="n_COM B2004_CFO Division TP - June 2006 - GMC Flash_20060717 4 2 2" xfId="19036"/>
    <cellStyle name="n_COM B2004_CFO Division TP - June 2006 - GMC Flash_20060717 4 2 2 2" xfId="19037"/>
    <cellStyle name="n_COM B2004_CFO Division TP - June 2006 - GMC Flash_20060717 4 2 3" xfId="19038"/>
    <cellStyle name="n_COM B2004_CFO Division TP - June 2006 - GMC Flash_20060717 4 3" xfId="19039"/>
    <cellStyle name="n_COM B2004_CFO Division TP - June 2006 - GMC Flash_20060717 4 3 2" xfId="19040"/>
    <cellStyle name="n_COM B2004_CFO Division TP - June 2006 - GMC Flash_20060717 4 4" xfId="19041"/>
    <cellStyle name="n_COM B2004_CFO Division TP - June 2006 - GMC Flash_20060717 4_KF GT" xfId="19042"/>
    <cellStyle name="n_COM B2004_CFO Division TP - June 2006 - GMC Flash_20060717 4_KF GT 2" xfId="19043"/>
    <cellStyle name="n_COM B2004_CFO Division TP - June 2006 - GMC Flash_20060717 4_KF GT 2 2" xfId="19044"/>
    <cellStyle name="n_COM B2004_CFO Division TP - June 2006 - GMC Flash_20060717 4_KF GT 2 2 2" xfId="19045"/>
    <cellStyle name="n_COM B2004_CFO Division TP - June 2006 - GMC Flash_20060717 4_KF GT 2 3" xfId="19046"/>
    <cellStyle name="n_COM B2004_CFO Division TP - June 2006 - GMC Flash_20060717 4_KF GT 3" xfId="19047"/>
    <cellStyle name="n_COM B2004_CFO Division TP - June 2006 - GMC Flash_20060717 4_KF GT 3 2" xfId="19048"/>
    <cellStyle name="n_COM B2004_CFO Division TP - June 2006 - GMC Flash_20060717 4_KF GT 4" xfId="19049"/>
    <cellStyle name="n_COM B2004_CFO Division TP - June 2006 - GMC Flash_20060717 5" xfId="19050"/>
    <cellStyle name="n_COM B2004_CFO Division TP - June 2006 - GMC Flash_20060717 5 2" xfId="19051"/>
    <cellStyle name="n_COM B2004_CFO Division TP - June 2006 - GMC Flash_20060717 5 2 2" xfId="19052"/>
    <cellStyle name="n_COM B2004_CFO Division TP - June 2006 - GMC Flash_20060717 5 2 2 2" xfId="19053"/>
    <cellStyle name="n_COM B2004_CFO Division TP - June 2006 - GMC Flash_20060717 5 2 3" xfId="19054"/>
    <cellStyle name="n_COM B2004_CFO Division TP - June 2006 - GMC Flash_20060717 5 3" xfId="19055"/>
    <cellStyle name="n_COM B2004_CFO Division TP - June 2006 - GMC Flash_20060717 5 3 2" xfId="19056"/>
    <cellStyle name="n_COM B2004_CFO Division TP - June 2006 - GMC Flash_20060717 5 4" xfId="19057"/>
    <cellStyle name="n_COM B2004_CFO Division TP - June 2006 - GMC Flash_20060717 6" xfId="19058"/>
    <cellStyle name="n_COM B2004_CFO Division TP - June 2006 - GMC Flash_20060717 6 2" xfId="19059"/>
    <cellStyle name="n_COM B2004_CFO Division TP - June 2006 - GMC Flash_20060717 7" xfId="19060"/>
    <cellStyle name="n_COM B2004_CFO Division TP - June 2006 - GMC Flash_20060717 7 2" xfId="19061"/>
    <cellStyle name="n_COM B2004_CFO Division TP - June 2006 - GMC Flash_20060717 7 2 2" xfId="19062"/>
    <cellStyle name="n_COM B2004_CFO Division TP - June 2006 - GMC Flash_20060717 7 3" xfId="19063"/>
    <cellStyle name="n_COM B2004_CFO Division TP - June 2006 - GMC Flash_20060717 8" xfId="19064"/>
    <cellStyle name="n_COM B2004_CFO Division TP - June 2006 - GMC Flash_20060717 8 2" xfId="19065"/>
    <cellStyle name="n_COM B2004_CFO Division TP - June 2006 - GMC Flash_20060717 9" xfId="19066"/>
    <cellStyle name="n_COM B2004_CFO Division TP - June 2006 - GMC Flash_20060717_Arkusz1" xfId="19067"/>
    <cellStyle name="n_COM B2004_CFO Division TP - June 2006 - GMC Flash_20060717_Arkusz1 2" xfId="19068"/>
    <cellStyle name="n_COM B2004_CFO Division TP - June 2006 - GMC Flash_20060717_BILANS" xfId="19069"/>
    <cellStyle name="n_COM B2004_CFO Division TP - June 2006 - GMC Flash_20060717_BILANS 2" xfId="19070"/>
    <cellStyle name="n_COM B2004_CFO Division TP - June 2006 - GMC Flash_20060717_CASF FLOW" xfId="19071"/>
    <cellStyle name="n_COM B2004_CFO Division TP - June 2006 - GMC Flash_20060717_CASF FLOW 2" xfId="19072"/>
    <cellStyle name="n_COM B2004_CFO Division TP - June 2006 - GMC Flash_20060717_KF GT" xfId="19073"/>
    <cellStyle name="n_COM B2004_CFO Division TP - June 2006 - GMC Flash_20060717_KF GT 2" xfId="19074"/>
    <cellStyle name="n_COM B2004_CFO Division TP - June 2006 - GMC Flash_20060717_KF GT 2 2" xfId="19075"/>
    <cellStyle name="n_COM B2004_CFO Division TP - June 2006 - GMC Flash_20060717_KF GT 2 2 2" xfId="19076"/>
    <cellStyle name="n_COM B2004_CFO Division TP - June 2006 - GMC Flash_20060717_KF GT 2 3" xfId="19077"/>
    <cellStyle name="n_COM B2004_CFO Division TP - June 2006 - GMC Flash_20060717_KF GT 3" xfId="19078"/>
    <cellStyle name="n_COM B2004_CFO Division TP - June 2006 - GMC Flash_20060717_KF GT 3 2" xfId="19079"/>
    <cellStyle name="n_COM B2004_CFO Division TP - June 2006 - GMC Flash_20060717_KF GT 4" xfId="19080"/>
    <cellStyle name="n_COM B2004_CFO Division TP - June 2006 - GMC Flash_20060717_KOSZTY" xfId="19081"/>
    <cellStyle name="n_COM B2004_CFO Division TP - June 2006 - GMC Flash_20060717_KOSZTY 2" xfId="19082"/>
    <cellStyle name="n_COM B2004_CFO Division TP - June 2006 - GMC Flash_20060717_KOSZTY 2 2" xfId="19083"/>
    <cellStyle name="n_COM B2004_CFO Division TP - June 2006 - GMC Flash_20060717_KOSZTY 2 2 2" xfId="19084"/>
    <cellStyle name="n_COM B2004_CFO Division TP - June 2006 - GMC Flash_20060717_KOSZTY 2 3" xfId="19085"/>
    <cellStyle name="n_COM B2004_CFO Division TP - June 2006 - GMC Flash_20060717_KOSZTY 3" xfId="19086"/>
    <cellStyle name="n_COM B2004_CFO Division TP - June 2006 - GMC Flash_20060717_KOSZTY 3 2" xfId="19087"/>
    <cellStyle name="n_COM B2004_CFO Division TP - June 2006 - GMC Flash_20060717_KOSZTY 4" xfId="19088"/>
    <cellStyle name="n_COM B2004_CFO Division TP - June 2006 - GMC Flash_20060717_KOSZTY_KF GT" xfId="19089"/>
    <cellStyle name="n_COM B2004_CFO Division TP - June 2006 - GMC Flash_20060717_KOSZTY_KF GT 2" xfId="19090"/>
    <cellStyle name="n_COM B2004_CFO Division TP - June 2006 - GMC Flash_20060717_KOSZTY_KF GT 2 2" xfId="19091"/>
    <cellStyle name="n_COM B2004_CFO Division TP - June 2006 - GMC Flash_20060717_KOSZTY_KF GT 2 2 2" xfId="19092"/>
    <cellStyle name="n_COM B2004_CFO Division TP - June 2006 - GMC Flash_20060717_KOSZTY_KF GT 2 3" xfId="19093"/>
    <cellStyle name="n_COM B2004_CFO Division TP - June 2006 - GMC Flash_20060717_KOSZTY_KF GT 3" xfId="19094"/>
    <cellStyle name="n_COM B2004_CFO Division TP - June 2006 - GMC Flash_20060717_KOSZTY_KF GT 3 2" xfId="19095"/>
    <cellStyle name="n_COM B2004_CFO Division TP - June 2006 - GMC Flash_20060717_KOSZTY_KF GT 4" xfId="19096"/>
    <cellStyle name="n_COM B2004_CFO Division TP - June 2006 - GMC Flash_20060717_N15a_przeterminowane należności" xfId="19097"/>
    <cellStyle name="n_COM B2004_CFO Division TP - June 2006 - GMC Flash_20060717_N15a_przeterminowane należności 2" xfId="19098"/>
    <cellStyle name="n_COM B2004_CFO Division TP - June 2006 - GMC Flash_20060717_N15a_przeterminowane należności_Balance" xfId="19099"/>
    <cellStyle name="n_COM B2004_CFO Division TP - June 2006 - GMC Flash_20060717_N15a_przeterminowane należności_Balance 2" xfId="19100"/>
    <cellStyle name="n_COM B2004_CFO Division TP - June 2006 - GMC Flash_20060717_N15a_przeterminowane należności_inf dodatkowe" xfId="19101"/>
    <cellStyle name="n_COM B2004_CFO Division TP - June 2006 - GMC Flash_20060717_N15a_przeterminowane należności_inf dodatkowe 2" xfId="19102"/>
    <cellStyle name="n_COM B2004_CFO Division TP - June 2006 - GMC Flash_20060717_N15a_przeterminowane należności_P&amp;L" xfId="19103"/>
    <cellStyle name="n_COM B2004_CFO Division TP - June 2006 - GMC Flash_20060717_N15a_przeterminowane należności_P&amp;L 2" xfId="19104"/>
    <cellStyle name="n_COM B2004_CFO Division TP - June 2006 - GMC Flash_20060717_RZIS" xfId="19105"/>
    <cellStyle name="n_COM B2004_CFO Division TP - June 2006 - GMC Flash_20060717_RZIS 2" xfId="19106"/>
    <cellStyle name="n_COM B2004_CFO Division TP - June 2006 - GMC Flash_20060717_WP" xfId="19107"/>
    <cellStyle name="n_COM B2004_CFO Division TP - June 2006 - GMC Flash_20060717_WP 2" xfId="19108"/>
    <cellStyle name="n_COM B2004_CFO Division TP - June 2006 - GMC Flash_20060717_WP 2 2" xfId="19109"/>
    <cellStyle name="n_COM B2004_CFO Division TP - June 2006 - GMC Flash_20060717_WP 2 2 2" xfId="19110"/>
    <cellStyle name="n_COM B2004_CFO Division TP - June 2006 - GMC Flash_20060717_WP 2 3" xfId="19111"/>
    <cellStyle name="n_COM B2004_CFO Division TP - June 2006 - GMC Flash_20060717_WP 3" xfId="19112"/>
    <cellStyle name="n_COM B2004_CFO Division TP - June 2006 - GMC Flash_20060717_WP 3 2" xfId="19113"/>
    <cellStyle name="n_COM B2004_CFO Division TP - June 2006 - GMC Flash_20060717_WP 4" xfId="19114"/>
    <cellStyle name="n_COM B2004_CFO Division TP - June 2006 - GMC Flash_20060717_WP_1" xfId="19115"/>
    <cellStyle name="n_COM B2004_CFO Division TP - June 2006 - GMC Flash_20060717_WP_1 2" xfId="19116"/>
    <cellStyle name="n_COM B2004_CFO Division TP - June 2006 - GMC Flash_20060717_WP_1 2 2" xfId="19117"/>
    <cellStyle name="n_COM B2004_CFO Division TP - June 2006 - GMC Flash_20060717_WP_1 2 2 2" xfId="19118"/>
    <cellStyle name="n_COM B2004_CFO Division TP - June 2006 - GMC Flash_20060717_WP_1 2 3" xfId="19119"/>
    <cellStyle name="n_COM B2004_CFO Division TP - June 2006 - GMC Flash_20060717_WP_1 3" xfId="19120"/>
    <cellStyle name="n_COM B2004_CFO Division TP - June 2006 - GMC Flash_20060717_WP_1 3 2" xfId="19121"/>
    <cellStyle name="n_COM B2004_CFO Division TP - June 2006 - GMC Flash_20060717_WP_1 4" xfId="19122"/>
    <cellStyle name="n_COM B2004_CFO Division TP - June 2006 - GMC Flash_20060717_WP_1_KF GT" xfId="19123"/>
    <cellStyle name="n_COM B2004_CFO Division TP - June 2006 - GMC Flash_20060717_WP_1_KF GT 2" xfId="19124"/>
    <cellStyle name="n_COM B2004_CFO Division TP - June 2006 - GMC Flash_20060717_WP_1_KF GT 2 2" xfId="19125"/>
    <cellStyle name="n_COM B2004_CFO Division TP - June 2006 - GMC Flash_20060717_WP_1_KF GT 2 2 2" xfId="19126"/>
    <cellStyle name="n_COM B2004_CFO Division TP - June 2006 - GMC Flash_20060717_WP_1_KF GT 2 3" xfId="19127"/>
    <cellStyle name="n_COM B2004_CFO Division TP - June 2006 - GMC Flash_20060717_WP_1_KF GT 3" xfId="19128"/>
    <cellStyle name="n_COM B2004_CFO Division TP - June 2006 - GMC Flash_20060717_WP_1_KF GT 3 2" xfId="19129"/>
    <cellStyle name="n_COM B2004_CFO Division TP - June 2006 - GMC Flash_20060717_WP_1_KF GT 4" xfId="19130"/>
    <cellStyle name="n_COM B2004_CFO Division TP - June 2006 - GMC Flash_20060717_WP_KF GT" xfId="19131"/>
    <cellStyle name="n_COM B2004_CFO Division TP - June 2006 - GMC Flash_20060717_WP_KF GT 2" xfId="19132"/>
    <cellStyle name="n_COM B2004_CFO Division TP - June 2006 - GMC Flash_20060717_WP_KF GT 2 2" xfId="19133"/>
    <cellStyle name="n_COM B2004_CFO Division TP - June 2006 - GMC Flash_20060717_WP_KF GT 2 2 2" xfId="19134"/>
    <cellStyle name="n_COM B2004_CFO Division TP - June 2006 - GMC Flash_20060717_WP_KF GT 2 3" xfId="19135"/>
    <cellStyle name="n_COM B2004_CFO Division TP - June 2006 - GMC Flash_20060717_WP_KF GT 3" xfId="19136"/>
    <cellStyle name="n_COM B2004_CFO Division TP - June 2006 - GMC Flash_20060717_WP_KF GT 3 2" xfId="19137"/>
    <cellStyle name="n_COM B2004_CFO Division TP - June 2006 - GMC Flash_20060717_WP_KF GT 4" xfId="19138"/>
    <cellStyle name="n_COM B2004_inf dodatkowe" xfId="19139"/>
    <cellStyle name="n_COM B2004_inf dodatkowe 2" xfId="19140"/>
    <cellStyle name="n_COM B2004_inf dodatkowe 2 2" xfId="19141"/>
    <cellStyle name="n_COM B2004_inf dodatkowe 3" xfId="19142"/>
    <cellStyle name="n_COM B2004_inf dodatkowe 3 2" xfId="19143"/>
    <cellStyle name="n_COM B2004_inf dodatkowe 3 2 2" xfId="19144"/>
    <cellStyle name="n_COM B2004_inf dodatkowe 3 3" xfId="19145"/>
    <cellStyle name="n_COM B2004_inf dodatkowe 4" xfId="19146"/>
    <cellStyle name="n_COM B2004_inf. dod do CF" xfId="19147"/>
    <cellStyle name="n_COM B2004_inf. dod do CF 2" xfId="19148"/>
    <cellStyle name="n_COM B2004_KF GT" xfId="19149"/>
    <cellStyle name="n_COM B2004_KF GT 2" xfId="19150"/>
    <cellStyle name="n_COM B2004_KF GT 2 2" xfId="19151"/>
    <cellStyle name="n_COM B2004_KF GT 2 2 2" xfId="19152"/>
    <cellStyle name="n_COM B2004_KF GT 2 3" xfId="19153"/>
    <cellStyle name="n_COM B2004_KF GT 3" xfId="19154"/>
    <cellStyle name="n_COM B2004_KF GT 3 2" xfId="19155"/>
    <cellStyle name="n_COM B2004_KF GT 4" xfId="19156"/>
    <cellStyle name="n_COM B2004_KOSZTY" xfId="19157"/>
    <cellStyle name="n_COM B2004_KOSZTY 2" xfId="19158"/>
    <cellStyle name="n_COM B2004_KOSZTY 2 2" xfId="19159"/>
    <cellStyle name="n_COM B2004_KOSZTY 2 2 2" xfId="19160"/>
    <cellStyle name="n_COM B2004_KOSZTY 2 3" xfId="19161"/>
    <cellStyle name="n_COM B2004_KOSZTY 3" xfId="19162"/>
    <cellStyle name="n_COM B2004_KOSZTY 3 2" xfId="19163"/>
    <cellStyle name="n_COM B2004_KOSZTY 4" xfId="19164"/>
    <cellStyle name="n_COM B2004_KOSZTY_KF GT" xfId="19165"/>
    <cellStyle name="n_COM B2004_KOSZTY_KF GT 2" xfId="19166"/>
    <cellStyle name="n_COM B2004_KOSZTY_KF GT 2 2" xfId="19167"/>
    <cellStyle name="n_COM B2004_KOSZTY_KF GT 2 2 2" xfId="19168"/>
    <cellStyle name="n_COM B2004_KOSZTY_KF GT 2 3" xfId="19169"/>
    <cellStyle name="n_COM B2004_KOSZTY_KF GT 3" xfId="19170"/>
    <cellStyle name="n_COM B2004_KOSZTY_KF GT 3 2" xfId="19171"/>
    <cellStyle name="n_COM B2004_KOSZTY_KF GT 4" xfId="19172"/>
    <cellStyle name="n_COM B2004_Labour costs MiS" xfId="19173"/>
    <cellStyle name="n_COM B2004_Labour costs MiS 2" xfId="19174"/>
    <cellStyle name="n_COM B2004_Labour costs MiS 2 2" xfId="19175"/>
    <cellStyle name="n_COM B2004_Labour costs MiS 2 2 2" xfId="19176"/>
    <cellStyle name="n_COM B2004_Labour costs MiS 2 2 2 2" xfId="19177"/>
    <cellStyle name="n_COM B2004_Labour costs MiS 2 2 3" xfId="19178"/>
    <cellStyle name="n_COM B2004_Labour costs MiS 2 3" xfId="19179"/>
    <cellStyle name="n_COM B2004_Labour costs MiS 2 3 2" xfId="19180"/>
    <cellStyle name="n_COM B2004_Labour costs MiS 2 4" xfId="19181"/>
    <cellStyle name="n_COM B2004_Labour costs MiS 3" xfId="19182"/>
    <cellStyle name="n_COM B2004_Labour costs MiS 3 2" xfId="19183"/>
    <cellStyle name="n_COM B2004_Labour costs MiS 3 2 2" xfId="19184"/>
    <cellStyle name="n_COM B2004_Labour costs MiS 3 2 2 2" xfId="19185"/>
    <cellStyle name="n_COM B2004_Labour costs MiS 3 2 3" xfId="19186"/>
    <cellStyle name="n_COM B2004_Labour costs MiS 3 3" xfId="19187"/>
    <cellStyle name="n_COM B2004_Labour costs MiS 3 3 2" xfId="19188"/>
    <cellStyle name="n_COM B2004_Labour costs MiS 3 4" xfId="19189"/>
    <cellStyle name="n_COM B2004_Labour costs MiS 4" xfId="19190"/>
    <cellStyle name="n_COM B2004_Labour costs MiS 4 2" xfId="19191"/>
    <cellStyle name="n_COM B2004_Labour costs MiS 4 2 2" xfId="19192"/>
    <cellStyle name="n_COM B2004_Labour costs MiS 4 3" xfId="19193"/>
    <cellStyle name="n_COM B2004_Labour costs MiS 5" xfId="19194"/>
    <cellStyle name="n_COM B2004_Labour costs MiS 5 2" xfId="19195"/>
    <cellStyle name="n_COM B2004_Labour costs MiS 6" xfId="19196"/>
    <cellStyle name="n_COM B2004_Labour costs MiS_KF GT" xfId="19197"/>
    <cellStyle name="n_COM B2004_Labour costs MiS_KF GT 2" xfId="19198"/>
    <cellStyle name="n_COM B2004_Labour costs MiS_KF GT 2 2" xfId="19199"/>
    <cellStyle name="n_COM B2004_Labour costs MiS_KF GT 2 2 2" xfId="19200"/>
    <cellStyle name="n_COM B2004_Labour costs MiS_KF GT 2 3" xfId="19201"/>
    <cellStyle name="n_COM B2004_Labour costs MiS_KF GT 3" xfId="19202"/>
    <cellStyle name="n_COM B2004_Labour costs MiS_KF GT 3 2" xfId="19203"/>
    <cellStyle name="n_COM B2004_Labour costs MiS_KF GT 4" xfId="19204"/>
    <cellStyle name="n_COM B2004_Monthly review WCR i CF" xfId="19205"/>
    <cellStyle name="n_COM B2004_Monthly review WCR i CF 2" xfId="19206"/>
    <cellStyle name="n_COM B2004_Monthly review WCR i CF 2 2" xfId="19207"/>
    <cellStyle name="n_COM B2004_Monthly review WCR i CF 2 2 2" xfId="19208"/>
    <cellStyle name="n_COM B2004_Monthly review WCR i CF 2 2 2 2" xfId="19209"/>
    <cellStyle name="n_COM B2004_Monthly review WCR i CF 2 2 3" xfId="19210"/>
    <cellStyle name="n_COM B2004_Monthly review WCR i CF 2 3" xfId="19211"/>
    <cellStyle name="n_COM B2004_Monthly review WCR i CF 2 3 2" xfId="19212"/>
    <cellStyle name="n_COM B2004_Monthly review WCR i CF 2 4" xfId="19213"/>
    <cellStyle name="n_COM B2004_Monthly review WCR i CF 2_KF GT" xfId="19214"/>
    <cellStyle name="n_COM B2004_Monthly review WCR i CF 2_KF GT 2" xfId="19215"/>
    <cellStyle name="n_COM B2004_Monthly review WCR i CF 2_KF GT 2 2" xfId="19216"/>
    <cellStyle name="n_COM B2004_Monthly review WCR i CF 2_KF GT 2 2 2" xfId="19217"/>
    <cellStyle name="n_COM B2004_Monthly review WCR i CF 2_KF GT 2 3" xfId="19218"/>
    <cellStyle name="n_COM B2004_Monthly review WCR i CF 2_KF GT 3" xfId="19219"/>
    <cellStyle name="n_COM B2004_Monthly review WCR i CF 2_KF GT 3 2" xfId="19220"/>
    <cellStyle name="n_COM B2004_Monthly review WCR i CF 2_KF GT 4" xfId="19221"/>
    <cellStyle name="n_COM B2004_Monthly review WCR i CF 3" xfId="19222"/>
    <cellStyle name="n_COM B2004_Monthly review WCR i CF 3 2" xfId="19223"/>
    <cellStyle name="n_COM B2004_Monthly review WCR i CF 3 2 2" xfId="19224"/>
    <cellStyle name="n_COM B2004_Monthly review WCR i CF 3 2 2 2" xfId="19225"/>
    <cellStyle name="n_COM B2004_Monthly review WCR i CF 3 2 3" xfId="19226"/>
    <cellStyle name="n_COM B2004_Monthly review WCR i CF 3 3" xfId="19227"/>
    <cellStyle name="n_COM B2004_Monthly review WCR i CF 3 3 2" xfId="19228"/>
    <cellStyle name="n_COM B2004_Monthly review WCR i CF 3 4" xfId="19229"/>
    <cellStyle name="n_COM B2004_Monthly review WCR i CF 3_KF GT" xfId="19230"/>
    <cellStyle name="n_COM B2004_Monthly review WCR i CF 3_KF GT 2" xfId="19231"/>
    <cellStyle name="n_COM B2004_Monthly review WCR i CF 3_KF GT 2 2" xfId="19232"/>
    <cellStyle name="n_COM B2004_Monthly review WCR i CF 3_KF GT 2 2 2" xfId="19233"/>
    <cellStyle name="n_COM B2004_Monthly review WCR i CF 3_KF GT 2 3" xfId="19234"/>
    <cellStyle name="n_COM B2004_Monthly review WCR i CF 3_KF GT 3" xfId="19235"/>
    <cellStyle name="n_COM B2004_Monthly review WCR i CF 3_KF GT 3 2" xfId="19236"/>
    <cellStyle name="n_COM B2004_Monthly review WCR i CF 3_KF GT 4" xfId="19237"/>
    <cellStyle name="n_COM B2004_Monthly review WCR i CF 4" xfId="19238"/>
    <cellStyle name="n_COM B2004_Monthly review WCR i CF 4 2" xfId="19239"/>
    <cellStyle name="n_COM B2004_Monthly review WCR i CF 4 2 2" xfId="19240"/>
    <cellStyle name="n_COM B2004_Monthly review WCR i CF 4 2 2 2" xfId="19241"/>
    <cellStyle name="n_COM B2004_Monthly review WCR i CF 4 2 3" xfId="19242"/>
    <cellStyle name="n_COM B2004_Monthly review WCR i CF 4 3" xfId="19243"/>
    <cellStyle name="n_COM B2004_Monthly review WCR i CF 4 3 2" xfId="19244"/>
    <cellStyle name="n_COM B2004_Monthly review WCR i CF 4 4" xfId="19245"/>
    <cellStyle name="n_COM B2004_Monthly review WCR i CF 5" xfId="19246"/>
    <cellStyle name="n_COM B2004_Monthly review WCR i CF 5 2" xfId="19247"/>
    <cellStyle name="n_COM B2004_Monthly review WCR i CF 6" xfId="19248"/>
    <cellStyle name="n_COM B2004_Monthly review WCR i CF_KF GT" xfId="19249"/>
    <cellStyle name="n_COM B2004_Monthly review WCR i CF_KF GT 2" xfId="19250"/>
    <cellStyle name="n_COM B2004_Monthly review WCR i CF_KF GT 2 2" xfId="19251"/>
    <cellStyle name="n_COM B2004_Monthly review WCR i CF_KF GT 2 2 2" xfId="19252"/>
    <cellStyle name="n_COM B2004_Monthly review WCR i CF_KF GT 2 3" xfId="19253"/>
    <cellStyle name="n_COM B2004_Monthly review WCR i CF_KF GT 3" xfId="19254"/>
    <cellStyle name="n_COM B2004_Monthly review WCR i CF_KF GT 3 2" xfId="19255"/>
    <cellStyle name="n_COM B2004_Monthly review WCR i CF_KF GT 4" xfId="19256"/>
    <cellStyle name="n_COM B2004_N15a_przeterminowane należności" xfId="19257"/>
    <cellStyle name="n_COM B2004_N15a_przeterminowane należności 2" xfId="19258"/>
    <cellStyle name="n_COM B2004_N15a_przeterminowane należności_Balance" xfId="19259"/>
    <cellStyle name="n_COM B2004_N15a_przeterminowane należności_Balance 2" xfId="19260"/>
    <cellStyle name="n_COM B2004_N15a_przeterminowane należności_inf dodatkowe" xfId="19261"/>
    <cellStyle name="n_COM B2004_N15a_przeterminowane należności_inf dodatkowe 2" xfId="19262"/>
    <cellStyle name="n_COM B2004_N15a_przeterminowane należności_P&amp;L" xfId="19263"/>
    <cellStyle name="n_COM B2004_N15a_przeterminowane należności_P&amp;L 2" xfId="19264"/>
    <cellStyle name="n_COM B2004_Nota4-AR" xfId="19265"/>
    <cellStyle name="n_COM B2004_Nota4-AR 2" xfId="19266"/>
    <cellStyle name="n_COM B2004_Nota4-AR_Balance" xfId="19267"/>
    <cellStyle name="n_COM B2004_Nota4-AR_Balance 2" xfId="19268"/>
    <cellStyle name="n_COM B2004_Nota4-AR_inf dodatkowe" xfId="19269"/>
    <cellStyle name="n_COM B2004_Nota4-AR_inf dodatkowe 2" xfId="19270"/>
    <cellStyle name="n_COM B2004_Nota4-AR_P&amp;L" xfId="19271"/>
    <cellStyle name="n_COM B2004_Nota4-AR_P&amp;L 2" xfId="19272"/>
    <cellStyle name="n_COM B2004_Nota4-do korekty AR" xfId="19273"/>
    <cellStyle name="n_COM B2004_Nota4-do korekty AR 2" xfId="19274"/>
    <cellStyle name="n_COM B2004_Nota4-do korekty AR_Balance" xfId="19275"/>
    <cellStyle name="n_COM B2004_Nota4-do korekty AR_Balance 2" xfId="19276"/>
    <cellStyle name="n_COM B2004_Nota4-do korekty AR_inf dodatkowe" xfId="19277"/>
    <cellStyle name="n_COM B2004_Nota4-do korekty AR_inf dodatkowe 2" xfId="19278"/>
    <cellStyle name="n_COM B2004_Nota4-do korekty AR_P&amp;L" xfId="19279"/>
    <cellStyle name="n_COM B2004_Nota4-do korekty AR_P&amp;L 2" xfId="19280"/>
    <cellStyle name="n_COM B2004_Noty_sprawozdanie_2010" xfId="19281"/>
    <cellStyle name="n_COM B2004_Noty_sprawozdanie_2010 2" xfId="19282"/>
    <cellStyle name="n_COM B2004_Noty_sprawozdanie_2010_Balance" xfId="19283"/>
    <cellStyle name="n_COM B2004_Noty_sprawozdanie_2010_Balance 2" xfId="19284"/>
    <cellStyle name="n_COM B2004_Noty_sprawozdanie_2010_inf dodatkowe" xfId="19285"/>
    <cellStyle name="n_COM B2004_Noty_sprawozdanie_2010_inf dodatkowe 2" xfId="19286"/>
    <cellStyle name="n_COM B2004_Noty_sprawozdanie_2010_P&amp;L" xfId="19287"/>
    <cellStyle name="n_COM B2004_Noty_sprawozdanie_2010_P&amp;L 2" xfId="19288"/>
    <cellStyle name="n_COM B2004_Organic_CF_20060713" xfId="19289"/>
    <cellStyle name="n_COM B2004_Organic_CF_20060713 2" xfId="19290"/>
    <cellStyle name="n_COM B2004_Organic_CF_20060713 2 2" xfId="19291"/>
    <cellStyle name="n_COM B2004_Organic_CF_20060713 2 2 2" xfId="19292"/>
    <cellStyle name="n_COM B2004_Organic_CF_20060713 2 2 2 2" xfId="19293"/>
    <cellStyle name="n_COM B2004_Organic_CF_20060713 2 2 3" xfId="19294"/>
    <cellStyle name="n_COM B2004_Organic_CF_20060713 2 3" xfId="19295"/>
    <cellStyle name="n_COM B2004_Organic_CF_20060713 2 3 2" xfId="19296"/>
    <cellStyle name="n_COM B2004_Organic_CF_20060713 2 4" xfId="19297"/>
    <cellStyle name="n_COM B2004_Organic_CF_20060713 2_KF GT" xfId="19298"/>
    <cellStyle name="n_COM B2004_Organic_CF_20060713 2_KF GT 2" xfId="19299"/>
    <cellStyle name="n_COM B2004_Organic_CF_20060713 2_KF GT 2 2" xfId="19300"/>
    <cellStyle name="n_COM B2004_Organic_CF_20060713 2_KF GT 2 2 2" xfId="19301"/>
    <cellStyle name="n_COM B2004_Organic_CF_20060713 2_KF GT 2 3" xfId="19302"/>
    <cellStyle name="n_COM B2004_Organic_CF_20060713 2_KF GT 3" xfId="19303"/>
    <cellStyle name="n_COM B2004_Organic_CF_20060713 2_KF GT 3 2" xfId="19304"/>
    <cellStyle name="n_COM B2004_Organic_CF_20060713 2_KF GT 4" xfId="19305"/>
    <cellStyle name="n_COM B2004_Organic_CF_20060713 3" xfId="19306"/>
    <cellStyle name="n_COM B2004_Organic_CF_20060713 3 2" xfId="19307"/>
    <cellStyle name="n_COM B2004_Organic_CF_20060713 3 2 2" xfId="19308"/>
    <cellStyle name="n_COM B2004_Organic_CF_20060713 3 2 2 2" xfId="19309"/>
    <cellStyle name="n_COM B2004_Organic_CF_20060713 3 2 3" xfId="19310"/>
    <cellStyle name="n_COM B2004_Organic_CF_20060713 3 3" xfId="19311"/>
    <cellStyle name="n_COM B2004_Organic_CF_20060713 3 3 2" xfId="19312"/>
    <cellStyle name="n_COM B2004_Organic_CF_20060713 3 4" xfId="19313"/>
    <cellStyle name="n_COM B2004_Organic_CF_20060713 3_KF GT" xfId="19314"/>
    <cellStyle name="n_COM B2004_Organic_CF_20060713 3_KF GT 2" xfId="19315"/>
    <cellStyle name="n_COM B2004_Organic_CF_20060713 3_KF GT 2 2" xfId="19316"/>
    <cellStyle name="n_COM B2004_Organic_CF_20060713 3_KF GT 2 2 2" xfId="19317"/>
    <cellStyle name="n_COM B2004_Organic_CF_20060713 3_KF GT 2 3" xfId="19318"/>
    <cellStyle name="n_COM B2004_Organic_CF_20060713 3_KF GT 3" xfId="19319"/>
    <cellStyle name="n_COM B2004_Organic_CF_20060713 3_KF GT 3 2" xfId="19320"/>
    <cellStyle name="n_COM B2004_Organic_CF_20060713 3_KF GT 4" xfId="19321"/>
    <cellStyle name="n_COM B2004_Organic_CF_20060713 4" xfId="19322"/>
    <cellStyle name="n_COM B2004_Organic_CF_20060713 4 2" xfId="19323"/>
    <cellStyle name="n_COM B2004_Organic_CF_20060713 4 2 2" xfId="19324"/>
    <cellStyle name="n_COM B2004_Organic_CF_20060713 4 2 2 2" xfId="19325"/>
    <cellStyle name="n_COM B2004_Organic_CF_20060713 4 2 3" xfId="19326"/>
    <cellStyle name="n_COM B2004_Organic_CF_20060713 4 3" xfId="19327"/>
    <cellStyle name="n_COM B2004_Organic_CF_20060713 4 3 2" xfId="19328"/>
    <cellStyle name="n_COM B2004_Organic_CF_20060713 4 4" xfId="19329"/>
    <cellStyle name="n_COM B2004_Organic_CF_20060713 4_KF GT" xfId="19330"/>
    <cellStyle name="n_COM B2004_Organic_CF_20060713 4_KF GT 2" xfId="19331"/>
    <cellStyle name="n_COM B2004_Organic_CF_20060713 4_KF GT 2 2" xfId="19332"/>
    <cellStyle name="n_COM B2004_Organic_CF_20060713 4_KF GT 2 2 2" xfId="19333"/>
    <cellStyle name="n_COM B2004_Organic_CF_20060713 4_KF GT 2 3" xfId="19334"/>
    <cellStyle name="n_COM B2004_Organic_CF_20060713 4_KF GT 3" xfId="19335"/>
    <cellStyle name="n_COM B2004_Organic_CF_20060713 4_KF GT 3 2" xfId="19336"/>
    <cellStyle name="n_COM B2004_Organic_CF_20060713 4_KF GT 4" xfId="19337"/>
    <cellStyle name="n_COM B2004_Organic_CF_20060713 5" xfId="19338"/>
    <cellStyle name="n_COM B2004_Organic_CF_20060713 5 2" xfId="19339"/>
    <cellStyle name="n_COM B2004_Organic_CF_20060713 5 2 2" xfId="19340"/>
    <cellStyle name="n_COM B2004_Organic_CF_20060713 5 2 2 2" xfId="19341"/>
    <cellStyle name="n_COM B2004_Organic_CF_20060713 5 2 3" xfId="19342"/>
    <cellStyle name="n_COM B2004_Organic_CF_20060713 5 3" xfId="19343"/>
    <cellStyle name="n_COM B2004_Organic_CF_20060713 5 3 2" xfId="19344"/>
    <cellStyle name="n_COM B2004_Organic_CF_20060713 5 4" xfId="19345"/>
    <cellStyle name="n_COM B2004_Organic_CF_20060713 6" xfId="19346"/>
    <cellStyle name="n_COM B2004_Organic_CF_20060713 6 2" xfId="19347"/>
    <cellStyle name="n_COM B2004_Organic_CF_20060713 7" xfId="19348"/>
    <cellStyle name="n_COM B2004_Organic_CF_20060713 7 2" xfId="19349"/>
    <cellStyle name="n_COM B2004_Organic_CF_20060713 7 2 2" xfId="19350"/>
    <cellStyle name="n_COM B2004_Organic_CF_20060713 7 3" xfId="19351"/>
    <cellStyle name="n_COM B2004_Organic_CF_20060713 8" xfId="19352"/>
    <cellStyle name="n_COM B2004_Organic_CF_20060713 8 2" xfId="19353"/>
    <cellStyle name="n_COM B2004_Organic_CF_20060713 9" xfId="19354"/>
    <cellStyle name="n_COM B2004_Organic_CF_20060713_Arkusz1" xfId="19355"/>
    <cellStyle name="n_COM B2004_Organic_CF_20060713_Arkusz1 2" xfId="19356"/>
    <cellStyle name="n_COM B2004_Organic_CF_20060713_BILANS" xfId="19357"/>
    <cellStyle name="n_COM B2004_Organic_CF_20060713_BILANS 2" xfId="19358"/>
    <cellStyle name="n_COM B2004_Organic_CF_20060713_CASF FLOW" xfId="19359"/>
    <cellStyle name="n_COM B2004_Organic_CF_20060713_CASF FLOW 2" xfId="19360"/>
    <cellStyle name="n_COM B2004_Organic_CF_20060713_KF GT" xfId="19361"/>
    <cellStyle name="n_COM B2004_Organic_CF_20060713_KF GT 2" xfId="19362"/>
    <cellStyle name="n_COM B2004_Organic_CF_20060713_KF GT 2 2" xfId="19363"/>
    <cellStyle name="n_COM B2004_Organic_CF_20060713_KF GT 2 2 2" xfId="19364"/>
    <cellStyle name="n_COM B2004_Organic_CF_20060713_KF GT 2 3" xfId="19365"/>
    <cellStyle name="n_COM B2004_Organic_CF_20060713_KF GT 3" xfId="19366"/>
    <cellStyle name="n_COM B2004_Organic_CF_20060713_KF GT 3 2" xfId="19367"/>
    <cellStyle name="n_COM B2004_Organic_CF_20060713_KF GT 4" xfId="19368"/>
    <cellStyle name="n_COM B2004_Organic_CF_20060713_KOSZTY" xfId="19369"/>
    <cellStyle name="n_COM B2004_Organic_CF_20060713_KOSZTY 2" xfId="19370"/>
    <cellStyle name="n_COM B2004_Organic_CF_20060713_KOSZTY 2 2" xfId="19371"/>
    <cellStyle name="n_COM B2004_Organic_CF_20060713_KOSZTY 2 2 2" xfId="19372"/>
    <cellStyle name="n_COM B2004_Organic_CF_20060713_KOSZTY 2 3" xfId="19373"/>
    <cellStyle name="n_COM B2004_Organic_CF_20060713_KOSZTY 3" xfId="19374"/>
    <cellStyle name="n_COM B2004_Organic_CF_20060713_KOSZTY 3 2" xfId="19375"/>
    <cellStyle name="n_COM B2004_Organic_CF_20060713_KOSZTY 4" xfId="19376"/>
    <cellStyle name="n_COM B2004_Organic_CF_20060713_KOSZTY_KF GT" xfId="19377"/>
    <cellStyle name="n_COM B2004_Organic_CF_20060713_KOSZTY_KF GT 2" xfId="19378"/>
    <cellStyle name="n_COM B2004_Organic_CF_20060713_KOSZTY_KF GT 2 2" xfId="19379"/>
    <cellStyle name="n_COM B2004_Organic_CF_20060713_KOSZTY_KF GT 2 2 2" xfId="19380"/>
    <cellStyle name="n_COM B2004_Organic_CF_20060713_KOSZTY_KF GT 2 3" xfId="19381"/>
    <cellStyle name="n_COM B2004_Organic_CF_20060713_KOSZTY_KF GT 3" xfId="19382"/>
    <cellStyle name="n_COM B2004_Organic_CF_20060713_KOSZTY_KF GT 3 2" xfId="19383"/>
    <cellStyle name="n_COM B2004_Organic_CF_20060713_KOSZTY_KF GT 4" xfId="19384"/>
    <cellStyle name="n_COM B2004_Organic_CF_20060713_N15a_przeterminowane należności" xfId="19385"/>
    <cellStyle name="n_COM B2004_Organic_CF_20060713_N15a_przeterminowane należności 2" xfId="19386"/>
    <cellStyle name="n_COM B2004_Organic_CF_20060713_N15a_przeterminowane należności_Balance" xfId="19387"/>
    <cellStyle name="n_COM B2004_Organic_CF_20060713_N15a_przeterminowane należności_Balance 2" xfId="19388"/>
    <cellStyle name="n_COM B2004_Organic_CF_20060713_N15a_przeterminowane należności_inf dodatkowe" xfId="19389"/>
    <cellStyle name="n_COM B2004_Organic_CF_20060713_N15a_przeterminowane należności_inf dodatkowe 2" xfId="19390"/>
    <cellStyle name="n_COM B2004_Organic_CF_20060713_N15a_przeterminowane należności_P&amp;L" xfId="19391"/>
    <cellStyle name="n_COM B2004_Organic_CF_20060713_N15a_przeterminowane należności_P&amp;L 2" xfId="19392"/>
    <cellStyle name="n_COM B2004_Organic_CF_20060713_RZIS" xfId="19393"/>
    <cellStyle name="n_COM B2004_Organic_CF_20060713_RZIS 2" xfId="19394"/>
    <cellStyle name="n_COM B2004_Organic_CF_20060713_WP" xfId="19395"/>
    <cellStyle name="n_COM B2004_Organic_CF_20060713_WP 2" xfId="19396"/>
    <cellStyle name="n_COM B2004_Organic_CF_20060713_WP 2 2" xfId="19397"/>
    <cellStyle name="n_COM B2004_Organic_CF_20060713_WP 2 2 2" xfId="19398"/>
    <cellStyle name="n_COM B2004_Organic_CF_20060713_WP 2 3" xfId="19399"/>
    <cellStyle name="n_COM B2004_Organic_CF_20060713_WP 3" xfId="19400"/>
    <cellStyle name="n_COM B2004_Organic_CF_20060713_WP 3 2" xfId="19401"/>
    <cellStyle name="n_COM B2004_Organic_CF_20060713_WP 4" xfId="19402"/>
    <cellStyle name="n_COM B2004_Organic_CF_20060713_WP_1" xfId="19403"/>
    <cellStyle name="n_COM B2004_Organic_CF_20060713_WP_1 2" xfId="19404"/>
    <cellStyle name="n_COM B2004_Organic_CF_20060713_WP_1 2 2" xfId="19405"/>
    <cellStyle name="n_COM B2004_Organic_CF_20060713_WP_1 2 2 2" xfId="19406"/>
    <cellStyle name="n_COM B2004_Organic_CF_20060713_WP_1 2 3" xfId="19407"/>
    <cellStyle name="n_COM B2004_Organic_CF_20060713_WP_1 3" xfId="19408"/>
    <cellStyle name="n_COM B2004_Organic_CF_20060713_WP_1 3 2" xfId="19409"/>
    <cellStyle name="n_COM B2004_Organic_CF_20060713_WP_1 4" xfId="19410"/>
    <cellStyle name="n_COM B2004_Organic_CF_20060713_WP_1_KF GT" xfId="19411"/>
    <cellStyle name="n_COM B2004_Organic_CF_20060713_WP_1_KF GT 2" xfId="19412"/>
    <cellStyle name="n_COM B2004_Organic_CF_20060713_WP_1_KF GT 2 2" xfId="19413"/>
    <cellStyle name="n_COM B2004_Organic_CF_20060713_WP_1_KF GT 2 2 2" xfId="19414"/>
    <cellStyle name="n_COM B2004_Organic_CF_20060713_WP_1_KF GT 2 3" xfId="19415"/>
    <cellStyle name="n_COM B2004_Organic_CF_20060713_WP_1_KF GT 3" xfId="19416"/>
    <cellStyle name="n_COM B2004_Organic_CF_20060713_WP_1_KF GT 3 2" xfId="19417"/>
    <cellStyle name="n_COM B2004_Organic_CF_20060713_WP_1_KF GT 4" xfId="19418"/>
    <cellStyle name="n_COM B2004_Organic_CF_20060713_WP_KF GT" xfId="19419"/>
    <cellStyle name="n_COM B2004_Organic_CF_20060713_WP_KF GT 2" xfId="19420"/>
    <cellStyle name="n_COM B2004_Organic_CF_20060713_WP_KF GT 2 2" xfId="19421"/>
    <cellStyle name="n_COM B2004_Organic_CF_20060713_WP_KF GT 2 2 2" xfId="19422"/>
    <cellStyle name="n_COM B2004_Organic_CF_20060713_WP_KF GT 2 3" xfId="19423"/>
    <cellStyle name="n_COM B2004_Organic_CF_20060713_WP_KF GT 3" xfId="19424"/>
    <cellStyle name="n_COM B2004_Organic_CF_20060713_WP_KF GT 3 2" xfId="19425"/>
    <cellStyle name="n_COM B2004_Organic_CF_20060713_WP_KF GT 4" xfId="19426"/>
    <cellStyle name="n_COM B2004_RZIS" xfId="19427"/>
    <cellStyle name="n_COM B2004_RZIS 2" xfId="19428"/>
    <cellStyle name="n_COM B2004_WCR" xfId="19429"/>
    <cellStyle name="n_COM B2004_WCR 2" xfId="19430"/>
    <cellStyle name="n_COM B2004_WCR 2 2" xfId="19431"/>
    <cellStyle name="n_COM B2004_WCR 2 2 2" xfId="19432"/>
    <cellStyle name="n_COM B2004_WCR 2 2 2 2" xfId="19433"/>
    <cellStyle name="n_COM B2004_WCR 2 2 3" xfId="19434"/>
    <cellStyle name="n_COM B2004_WCR 2 3" xfId="19435"/>
    <cellStyle name="n_COM B2004_WCR 2 3 2" xfId="19436"/>
    <cellStyle name="n_COM B2004_WCR 2 4" xfId="19437"/>
    <cellStyle name="n_COM B2004_WCR 2_KF GT" xfId="19438"/>
    <cellStyle name="n_COM B2004_WCR 2_KF GT 2" xfId="19439"/>
    <cellStyle name="n_COM B2004_WCR 2_KF GT 2 2" xfId="19440"/>
    <cellStyle name="n_COM B2004_WCR 2_KF GT 2 2 2" xfId="19441"/>
    <cellStyle name="n_COM B2004_WCR 2_KF GT 2 3" xfId="19442"/>
    <cellStyle name="n_COM B2004_WCR 2_KF GT 3" xfId="19443"/>
    <cellStyle name="n_COM B2004_WCR 2_KF GT 3 2" xfId="19444"/>
    <cellStyle name="n_COM B2004_WCR 2_KF GT 4" xfId="19445"/>
    <cellStyle name="n_COM B2004_WCR 3" xfId="19446"/>
    <cellStyle name="n_COM B2004_WCR 3 2" xfId="19447"/>
    <cellStyle name="n_COM B2004_WCR 3 2 2" xfId="19448"/>
    <cellStyle name="n_COM B2004_WCR 3 2 2 2" xfId="19449"/>
    <cellStyle name="n_COM B2004_WCR 3 2 3" xfId="19450"/>
    <cellStyle name="n_COM B2004_WCR 3 3" xfId="19451"/>
    <cellStyle name="n_COM B2004_WCR 3 3 2" xfId="19452"/>
    <cellStyle name="n_COM B2004_WCR 3 4" xfId="19453"/>
    <cellStyle name="n_COM B2004_WCR 3_KF GT" xfId="19454"/>
    <cellStyle name="n_COM B2004_WCR 3_KF GT 2" xfId="19455"/>
    <cellStyle name="n_COM B2004_WCR 3_KF GT 2 2" xfId="19456"/>
    <cellStyle name="n_COM B2004_WCR 3_KF GT 2 2 2" xfId="19457"/>
    <cellStyle name="n_COM B2004_WCR 3_KF GT 2 3" xfId="19458"/>
    <cellStyle name="n_COM B2004_WCR 3_KF GT 3" xfId="19459"/>
    <cellStyle name="n_COM B2004_WCR 3_KF GT 3 2" xfId="19460"/>
    <cellStyle name="n_COM B2004_WCR 3_KF GT 4" xfId="19461"/>
    <cellStyle name="n_COM B2004_WCR 4" xfId="19462"/>
    <cellStyle name="n_COM B2004_WCR 4 2" xfId="19463"/>
    <cellStyle name="n_COM B2004_WCR 4 2 2" xfId="19464"/>
    <cellStyle name="n_COM B2004_WCR 4 2 2 2" xfId="19465"/>
    <cellStyle name="n_COM B2004_WCR 4 2 3" xfId="19466"/>
    <cellStyle name="n_COM B2004_WCR 4 3" xfId="19467"/>
    <cellStyle name="n_COM B2004_WCR 4 3 2" xfId="19468"/>
    <cellStyle name="n_COM B2004_WCR 4 4" xfId="19469"/>
    <cellStyle name="n_COM B2004_WCR 5" xfId="19470"/>
    <cellStyle name="n_COM B2004_WCR 5 2" xfId="19471"/>
    <cellStyle name="n_COM B2004_WCR 6" xfId="19472"/>
    <cellStyle name="n_COM B2004_WCR_KF GT" xfId="19473"/>
    <cellStyle name="n_COM B2004_WCR_KF GT 2" xfId="19474"/>
    <cellStyle name="n_COM B2004_WCR_KF GT 2 2" xfId="19475"/>
    <cellStyle name="n_COM B2004_WCR_KF GT 2 2 2" xfId="19476"/>
    <cellStyle name="n_COM B2004_WCR_KF GT 2 3" xfId="19477"/>
    <cellStyle name="n_COM B2004_WCR_KF GT 3" xfId="19478"/>
    <cellStyle name="n_COM B2004_WCR_KF GT 3 2" xfId="19479"/>
    <cellStyle name="n_COM B2004_WCR_KF GT 4" xfId="19480"/>
    <cellStyle name="n_COM B2004_WP" xfId="19481"/>
    <cellStyle name="n_COM B2004_WP 2" xfId="19482"/>
    <cellStyle name="n_COM B2004_WP 2 2" xfId="19483"/>
    <cellStyle name="n_COM B2004_WP 2 2 2" xfId="19484"/>
    <cellStyle name="n_COM B2004_WP 2 3" xfId="19485"/>
    <cellStyle name="n_COM B2004_WP 3" xfId="19486"/>
    <cellStyle name="n_COM B2004_WP 3 2" xfId="19487"/>
    <cellStyle name="n_COM B2004_WP 4" xfId="19488"/>
    <cellStyle name="n_COM B2004_WP_KF GT" xfId="19489"/>
    <cellStyle name="n_COM B2004_WP_KF GT 2" xfId="19490"/>
    <cellStyle name="n_COM B2004_WP_KF GT 2 2" xfId="19491"/>
    <cellStyle name="n_COM B2004_WP_KF GT 2 2 2" xfId="19492"/>
    <cellStyle name="n_COM B2004_WP_KF GT 2 3" xfId="19493"/>
    <cellStyle name="n_COM B2004_WP_KF GT 3" xfId="19494"/>
    <cellStyle name="n_COM B2004_WP_KF GT 3 2" xfId="19495"/>
    <cellStyle name="n_COM B2004_WP_KF GT 4" xfId="19496"/>
    <cellStyle name="n_COM B2004_zobowiazania pozabilansowe" xfId="19497"/>
    <cellStyle name="n_COM B2004_zobowiazania pozabilansowe 2" xfId="19498"/>
    <cellStyle name="n_COM B2004_zobowiazania pozabilansowe_Balance" xfId="19499"/>
    <cellStyle name="n_COM B2004_zobowiazania pozabilansowe_Balance 2" xfId="19500"/>
    <cellStyle name="n_COM B2004_zobowiazania pozabilansowe_inf dodatkowe" xfId="19501"/>
    <cellStyle name="n_COM B2004_zobowiazania pozabilansowe_inf dodatkowe 2" xfId="19502"/>
    <cellStyle name="n_COM B2004_zobowiazania pozabilansowe_P&amp;L" xfId="19503"/>
    <cellStyle name="n_COM B2004_zobowiazania pozabilansowe_P&amp;L 2" xfId="19504"/>
    <cellStyle name="n_Communication 08-2003" xfId="19505"/>
    <cellStyle name="n_Communication 08-2003 2" xfId="19506"/>
    <cellStyle name="n_Communication 08-2003 2 2" xfId="19507"/>
    <cellStyle name="n_Communication 08-2003 2 2 2" xfId="19508"/>
    <cellStyle name="n_Communication 08-2003 2 2 2 2" xfId="19509"/>
    <cellStyle name="n_Communication 08-2003 2 2 3" xfId="19510"/>
    <cellStyle name="n_Communication 08-2003 2 3" xfId="19511"/>
    <cellStyle name="n_Communication 08-2003 2 3 2" xfId="19512"/>
    <cellStyle name="n_Communication 08-2003 2 4" xfId="19513"/>
    <cellStyle name="n_Communication 08-2003 2_KF GT" xfId="19514"/>
    <cellStyle name="n_Communication 08-2003 2_KF GT 2" xfId="19515"/>
    <cellStyle name="n_Communication 08-2003 2_KF GT 2 2" xfId="19516"/>
    <cellStyle name="n_Communication 08-2003 2_KF GT 2 2 2" xfId="19517"/>
    <cellStyle name="n_Communication 08-2003 2_KF GT 2 3" xfId="19518"/>
    <cellStyle name="n_Communication 08-2003 2_KF GT 3" xfId="19519"/>
    <cellStyle name="n_Communication 08-2003 2_KF GT 3 2" xfId="19520"/>
    <cellStyle name="n_Communication 08-2003 2_KF GT 4" xfId="19521"/>
    <cellStyle name="n_Communication 08-2003 3" xfId="19522"/>
    <cellStyle name="n_Communication 08-2003 3 2" xfId="19523"/>
    <cellStyle name="n_Communication 08-2003 3 2 2" xfId="19524"/>
    <cellStyle name="n_Communication 08-2003 3 2 2 2" xfId="19525"/>
    <cellStyle name="n_Communication 08-2003 3 2 3" xfId="19526"/>
    <cellStyle name="n_Communication 08-2003 3 3" xfId="19527"/>
    <cellStyle name="n_Communication 08-2003 3 3 2" xfId="19528"/>
    <cellStyle name="n_Communication 08-2003 3 4" xfId="19529"/>
    <cellStyle name="n_Communication 08-2003 4" xfId="19530"/>
    <cellStyle name="n_Communication 08-2003 4 2" xfId="19531"/>
    <cellStyle name="n_Communication 08-2003 4 2 2" xfId="19532"/>
    <cellStyle name="n_Communication 08-2003 4 2 2 2" xfId="19533"/>
    <cellStyle name="n_Communication 08-2003 4 2 3" xfId="19534"/>
    <cellStyle name="n_Communication 08-2003 4 3" xfId="19535"/>
    <cellStyle name="n_Communication 08-2003 4 3 2" xfId="19536"/>
    <cellStyle name="n_Communication 08-2003 4 4" xfId="19537"/>
    <cellStyle name="n_Communication 08-2003 5" xfId="19538"/>
    <cellStyle name="n_Communication 08-2003 5 2" xfId="19539"/>
    <cellStyle name="n_Communication 08-2003 5 2 2" xfId="19540"/>
    <cellStyle name="n_Communication 08-2003 5 3" xfId="19541"/>
    <cellStyle name="n_Communication 08-2003 6" xfId="19542"/>
    <cellStyle name="n_Communication 08-2003 6 2" xfId="19543"/>
    <cellStyle name="n_Communication 08-2003 7" xfId="19544"/>
    <cellStyle name="n_Communication 08-2003 7 2" xfId="19545"/>
    <cellStyle name="n_Communication 08-2003 7 2 2" xfId="19546"/>
    <cellStyle name="n_Communication 08-2003 7 3" xfId="19547"/>
    <cellStyle name="n_Communication 08-2003 8" xfId="19548"/>
    <cellStyle name="n_Communication 08-2003 8 2" xfId="19549"/>
    <cellStyle name="n_Communication 08-2003 9" xfId="19550"/>
    <cellStyle name="n_Communication 08-2003_aaa" xfId="19551"/>
    <cellStyle name="n_Communication 08-2003_aaa 2" xfId="19552"/>
    <cellStyle name="n_Communication 08-2003_aaa 2 2" xfId="19553"/>
    <cellStyle name="n_Communication 08-2003_aaa 2 2 2" xfId="19554"/>
    <cellStyle name="n_Communication 08-2003_aaa 2 2 2 2" xfId="19555"/>
    <cellStyle name="n_Communication 08-2003_aaa 2 2 3" xfId="19556"/>
    <cellStyle name="n_Communication 08-2003_aaa 2 3" xfId="19557"/>
    <cellStyle name="n_Communication 08-2003_aaa 2 3 2" xfId="19558"/>
    <cellStyle name="n_Communication 08-2003_aaa 2 4" xfId="19559"/>
    <cellStyle name="n_Communication 08-2003_aaa 2_KF GT" xfId="19560"/>
    <cellStyle name="n_Communication 08-2003_aaa 2_KF GT 2" xfId="19561"/>
    <cellStyle name="n_Communication 08-2003_aaa 2_KF GT 2 2" xfId="19562"/>
    <cellStyle name="n_Communication 08-2003_aaa 2_KF GT 2 2 2" xfId="19563"/>
    <cellStyle name="n_Communication 08-2003_aaa 2_KF GT 2 3" xfId="19564"/>
    <cellStyle name="n_Communication 08-2003_aaa 2_KF GT 3" xfId="19565"/>
    <cellStyle name="n_Communication 08-2003_aaa 2_KF GT 3 2" xfId="19566"/>
    <cellStyle name="n_Communication 08-2003_aaa 2_KF GT 4" xfId="19567"/>
    <cellStyle name="n_Communication 08-2003_aaa 3" xfId="19568"/>
    <cellStyle name="n_Communication 08-2003_aaa 3 2" xfId="19569"/>
    <cellStyle name="n_Communication 08-2003_aaa 3 2 2" xfId="19570"/>
    <cellStyle name="n_Communication 08-2003_aaa 3 2 2 2" xfId="19571"/>
    <cellStyle name="n_Communication 08-2003_aaa 3 2 3" xfId="19572"/>
    <cellStyle name="n_Communication 08-2003_aaa 3 3" xfId="19573"/>
    <cellStyle name="n_Communication 08-2003_aaa 3 3 2" xfId="19574"/>
    <cellStyle name="n_Communication 08-2003_aaa 3 4" xfId="19575"/>
    <cellStyle name="n_Communication 08-2003_aaa 3_KF GT" xfId="19576"/>
    <cellStyle name="n_Communication 08-2003_aaa 3_KF GT 2" xfId="19577"/>
    <cellStyle name="n_Communication 08-2003_aaa 3_KF GT 2 2" xfId="19578"/>
    <cellStyle name="n_Communication 08-2003_aaa 3_KF GT 2 2 2" xfId="19579"/>
    <cellStyle name="n_Communication 08-2003_aaa 3_KF GT 2 3" xfId="19580"/>
    <cellStyle name="n_Communication 08-2003_aaa 3_KF GT 3" xfId="19581"/>
    <cellStyle name="n_Communication 08-2003_aaa 3_KF GT 3 2" xfId="19582"/>
    <cellStyle name="n_Communication 08-2003_aaa 3_KF GT 4" xfId="19583"/>
    <cellStyle name="n_Communication 08-2003_aaa 4" xfId="19584"/>
    <cellStyle name="n_Communication 08-2003_aaa 4 2" xfId="19585"/>
    <cellStyle name="n_Communication 08-2003_aaa 4 2 2" xfId="19586"/>
    <cellStyle name="n_Communication 08-2003_aaa 4 2 2 2" xfId="19587"/>
    <cellStyle name="n_Communication 08-2003_aaa 4 2 3" xfId="19588"/>
    <cellStyle name="n_Communication 08-2003_aaa 4 3" xfId="19589"/>
    <cellStyle name="n_Communication 08-2003_aaa 4 3 2" xfId="19590"/>
    <cellStyle name="n_Communication 08-2003_aaa 4 4" xfId="19591"/>
    <cellStyle name="n_Communication 08-2003_aaa 5" xfId="19592"/>
    <cellStyle name="n_Communication 08-2003_aaa 5 2" xfId="19593"/>
    <cellStyle name="n_Communication 08-2003_aaa 6" xfId="19594"/>
    <cellStyle name="n_Communication 08-2003_aaa_KF GT" xfId="19595"/>
    <cellStyle name="n_Communication 08-2003_aaa_KF GT 2" xfId="19596"/>
    <cellStyle name="n_Communication 08-2003_aaa_KF GT 2 2" xfId="19597"/>
    <cellStyle name="n_Communication 08-2003_aaa_KF GT 2 2 2" xfId="19598"/>
    <cellStyle name="n_Communication 08-2003_aaa_KF GT 2 3" xfId="19599"/>
    <cellStyle name="n_Communication 08-2003_aaa_KF GT 3" xfId="19600"/>
    <cellStyle name="n_Communication 08-2003_aaa_KF GT 3 2" xfId="19601"/>
    <cellStyle name="n_Communication 08-2003_aaa_KF GT 4" xfId="19602"/>
    <cellStyle name="n_Communication 08-2003_Actual '08 PLN_external" xfId="19603"/>
    <cellStyle name="n_Communication 08-2003_Actual '08 PLN_external 2" xfId="19604"/>
    <cellStyle name="n_Communication 08-2003_Actual '08 PLN_external 2 2" xfId="19605"/>
    <cellStyle name="n_Communication 08-2003_Actual '08 PLN_external 2 2 2" xfId="19606"/>
    <cellStyle name="n_Communication 08-2003_Actual '08 PLN_external 2 2 2 2" xfId="19607"/>
    <cellStyle name="n_Communication 08-2003_Actual '08 PLN_external 2 2 3" xfId="19608"/>
    <cellStyle name="n_Communication 08-2003_Actual '08 PLN_external 2 3" xfId="19609"/>
    <cellStyle name="n_Communication 08-2003_Actual '08 PLN_external 2 3 2" xfId="19610"/>
    <cellStyle name="n_Communication 08-2003_Actual '08 PLN_external 2 4" xfId="19611"/>
    <cellStyle name="n_Communication 08-2003_Actual '08 PLN_external 3" xfId="19612"/>
    <cellStyle name="n_Communication 08-2003_Actual '08 PLN_external 3 2" xfId="19613"/>
    <cellStyle name="n_Communication 08-2003_Actual '08 PLN_external 3 2 2" xfId="19614"/>
    <cellStyle name="n_Communication 08-2003_Actual '08 PLN_external 3 2 2 2" xfId="19615"/>
    <cellStyle name="n_Communication 08-2003_Actual '08 PLN_external 3 2 3" xfId="19616"/>
    <cellStyle name="n_Communication 08-2003_Actual '08 PLN_external 3 3" xfId="19617"/>
    <cellStyle name="n_Communication 08-2003_Actual '08 PLN_external 3 3 2" xfId="19618"/>
    <cellStyle name="n_Communication 08-2003_Actual '08 PLN_external 3 4" xfId="19619"/>
    <cellStyle name="n_Communication 08-2003_Actual '08 PLN_external 4" xfId="19620"/>
    <cellStyle name="n_Communication 08-2003_Actual '08 PLN_external 4 2" xfId="19621"/>
    <cellStyle name="n_Communication 08-2003_Actual '08 PLN_external 4 2 2" xfId="19622"/>
    <cellStyle name="n_Communication 08-2003_Actual '08 PLN_external 4 3" xfId="19623"/>
    <cellStyle name="n_Communication 08-2003_Actual '08 PLN_external 5" xfId="19624"/>
    <cellStyle name="n_Communication 08-2003_Actual '08 PLN_external 5 2" xfId="19625"/>
    <cellStyle name="n_Communication 08-2003_Actual '08 PLN_external 6" xfId="19626"/>
    <cellStyle name="n_Communication 08-2003_Actual '08 PLN_external_KF GT" xfId="19627"/>
    <cellStyle name="n_Communication 08-2003_Actual '08 PLN_external_KF GT 2" xfId="19628"/>
    <cellStyle name="n_Communication 08-2003_Actual '08 PLN_external_KF GT 2 2" xfId="19629"/>
    <cellStyle name="n_Communication 08-2003_Actual '08 PLN_external_KF GT 2 2 2" xfId="19630"/>
    <cellStyle name="n_Communication 08-2003_Actual '08 PLN_external_KF GT 2 3" xfId="19631"/>
    <cellStyle name="n_Communication 08-2003_Actual '08 PLN_external_KF GT 3" xfId="19632"/>
    <cellStyle name="n_Communication 08-2003_Actual '08 PLN_external_KF GT 3 2" xfId="19633"/>
    <cellStyle name="n_Communication 08-2003_Actual '08 PLN_external_KF GT 4" xfId="19634"/>
    <cellStyle name="n_Communication 08-2003_Actual '08 PLN_package" xfId="19635"/>
    <cellStyle name="n_Communication 08-2003_Actual '08 PLN_package 2" xfId="19636"/>
    <cellStyle name="n_Communication 08-2003_Actual '08 PLN_package 2 2" xfId="19637"/>
    <cellStyle name="n_Communication 08-2003_Actual '08 PLN_package 2 2 2" xfId="19638"/>
    <cellStyle name="n_Communication 08-2003_Actual '08 PLN_package 2 2 2 2" xfId="19639"/>
    <cellStyle name="n_Communication 08-2003_Actual '08 PLN_package 2 2 3" xfId="19640"/>
    <cellStyle name="n_Communication 08-2003_Actual '08 PLN_package 2 3" xfId="19641"/>
    <cellStyle name="n_Communication 08-2003_Actual '08 PLN_package 2 3 2" xfId="19642"/>
    <cellStyle name="n_Communication 08-2003_Actual '08 PLN_package 2 4" xfId="19643"/>
    <cellStyle name="n_Communication 08-2003_Actual '08 PLN_package 3" xfId="19644"/>
    <cellStyle name="n_Communication 08-2003_Actual '08 PLN_package 3 2" xfId="19645"/>
    <cellStyle name="n_Communication 08-2003_Actual '08 PLN_package 3 2 2" xfId="19646"/>
    <cellStyle name="n_Communication 08-2003_Actual '08 PLN_package 3 2 2 2" xfId="19647"/>
    <cellStyle name="n_Communication 08-2003_Actual '08 PLN_package 3 2 3" xfId="19648"/>
    <cellStyle name="n_Communication 08-2003_Actual '08 PLN_package 3 3" xfId="19649"/>
    <cellStyle name="n_Communication 08-2003_Actual '08 PLN_package 3 3 2" xfId="19650"/>
    <cellStyle name="n_Communication 08-2003_Actual '08 PLN_package 3 4" xfId="19651"/>
    <cellStyle name="n_Communication 08-2003_Actual '08 PLN_package 4" xfId="19652"/>
    <cellStyle name="n_Communication 08-2003_Actual '08 PLN_package 4 2" xfId="19653"/>
    <cellStyle name="n_Communication 08-2003_Actual '08 PLN_package 4 2 2" xfId="19654"/>
    <cellStyle name="n_Communication 08-2003_Actual '08 PLN_package 4 3" xfId="19655"/>
    <cellStyle name="n_Communication 08-2003_Actual '08 PLN_package 5" xfId="19656"/>
    <cellStyle name="n_Communication 08-2003_Actual '08 PLN_package 5 2" xfId="19657"/>
    <cellStyle name="n_Communication 08-2003_Actual '08 PLN_package 6" xfId="19658"/>
    <cellStyle name="n_Communication 08-2003_Actual '08 PLN_package_KF GT" xfId="19659"/>
    <cellStyle name="n_Communication 08-2003_Actual '08 PLN_package_KF GT 2" xfId="19660"/>
    <cellStyle name="n_Communication 08-2003_Actual '08 PLN_package_KF GT 2 2" xfId="19661"/>
    <cellStyle name="n_Communication 08-2003_Actual '08 PLN_package_KF GT 2 2 2" xfId="19662"/>
    <cellStyle name="n_Communication 08-2003_Actual '08 PLN_package_KF GT 2 3" xfId="19663"/>
    <cellStyle name="n_Communication 08-2003_Actual '08 PLN_package_KF GT 3" xfId="19664"/>
    <cellStyle name="n_Communication 08-2003_Actual '08 PLN_package_KF GT 3 2" xfId="19665"/>
    <cellStyle name="n_Communication 08-2003_Actual '08 PLN_package_KF GT 4" xfId="19666"/>
    <cellStyle name="n_Communication 08-2003_Actual '08 PLN_statutory" xfId="19667"/>
    <cellStyle name="n_Communication 08-2003_Actual '08 PLN_statutory 2" xfId="19668"/>
    <cellStyle name="n_Communication 08-2003_Actual '08 PLN_statutory 2 2" xfId="19669"/>
    <cellStyle name="n_Communication 08-2003_Actual '08 PLN_statutory 2 2 2" xfId="19670"/>
    <cellStyle name="n_Communication 08-2003_Actual '08 PLN_statutory 2 2 2 2" xfId="19671"/>
    <cellStyle name="n_Communication 08-2003_Actual '08 PLN_statutory 2 2 3" xfId="19672"/>
    <cellStyle name="n_Communication 08-2003_Actual '08 PLN_statutory 2 3" xfId="19673"/>
    <cellStyle name="n_Communication 08-2003_Actual '08 PLN_statutory 2 3 2" xfId="19674"/>
    <cellStyle name="n_Communication 08-2003_Actual '08 PLN_statutory 2 4" xfId="19675"/>
    <cellStyle name="n_Communication 08-2003_Actual '08 PLN_statutory 3" xfId="19676"/>
    <cellStyle name="n_Communication 08-2003_Actual '08 PLN_statutory 3 2" xfId="19677"/>
    <cellStyle name="n_Communication 08-2003_Actual '08 PLN_statutory 3 2 2" xfId="19678"/>
    <cellStyle name="n_Communication 08-2003_Actual '08 PLN_statutory 3 2 2 2" xfId="19679"/>
    <cellStyle name="n_Communication 08-2003_Actual '08 PLN_statutory 3 2 3" xfId="19680"/>
    <cellStyle name="n_Communication 08-2003_Actual '08 PLN_statutory 3 3" xfId="19681"/>
    <cellStyle name="n_Communication 08-2003_Actual '08 PLN_statutory 3 3 2" xfId="19682"/>
    <cellStyle name="n_Communication 08-2003_Actual '08 PLN_statutory 3 4" xfId="19683"/>
    <cellStyle name="n_Communication 08-2003_Actual '08 PLN_statutory 4" xfId="19684"/>
    <cellStyle name="n_Communication 08-2003_Actual '08 PLN_statutory 4 2" xfId="19685"/>
    <cellStyle name="n_Communication 08-2003_Actual '08 PLN_statutory 4 2 2" xfId="19686"/>
    <cellStyle name="n_Communication 08-2003_Actual '08 PLN_statutory 4 3" xfId="19687"/>
    <cellStyle name="n_Communication 08-2003_Actual '08 PLN_statutory 5" xfId="19688"/>
    <cellStyle name="n_Communication 08-2003_Actual '08 PLN_statutory 5 2" xfId="19689"/>
    <cellStyle name="n_Communication 08-2003_Actual '08 PLN_statutory 6" xfId="19690"/>
    <cellStyle name="n_Communication 08-2003_Actual '08 PLN_statutory_D20" xfId="19691"/>
    <cellStyle name="n_Communication 08-2003_Actual '08 PLN_statutory_D20 2" xfId="19692"/>
    <cellStyle name="n_Communication 08-2003_Actual '08 PLN_statutory_D20 2 2" xfId="19693"/>
    <cellStyle name="n_Communication 08-2003_Actual '08 PLN_statutory_D20 2 2 2" xfId="19694"/>
    <cellStyle name="n_Communication 08-2003_Actual '08 PLN_statutory_D20 2 2 2 2" xfId="19695"/>
    <cellStyle name="n_Communication 08-2003_Actual '08 PLN_statutory_D20 2 2 3" xfId="19696"/>
    <cellStyle name="n_Communication 08-2003_Actual '08 PLN_statutory_D20 2 3" xfId="19697"/>
    <cellStyle name="n_Communication 08-2003_Actual '08 PLN_statutory_D20 2 3 2" xfId="19698"/>
    <cellStyle name="n_Communication 08-2003_Actual '08 PLN_statutory_D20 2 4" xfId="19699"/>
    <cellStyle name="n_Communication 08-2003_Actual '08 PLN_statutory_D20 3" xfId="19700"/>
    <cellStyle name="n_Communication 08-2003_Actual '08 PLN_statutory_D20 3 2" xfId="19701"/>
    <cellStyle name="n_Communication 08-2003_Actual '08 PLN_statutory_D20 3 2 2" xfId="19702"/>
    <cellStyle name="n_Communication 08-2003_Actual '08 PLN_statutory_D20 3 2 2 2" xfId="19703"/>
    <cellStyle name="n_Communication 08-2003_Actual '08 PLN_statutory_D20 3 2 3" xfId="19704"/>
    <cellStyle name="n_Communication 08-2003_Actual '08 PLN_statutory_D20 3 3" xfId="19705"/>
    <cellStyle name="n_Communication 08-2003_Actual '08 PLN_statutory_D20 3 3 2" xfId="19706"/>
    <cellStyle name="n_Communication 08-2003_Actual '08 PLN_statutory_D20 3 4" xfId="19707"/>
    <cellStyle name="n_Communication 08-2003_Actual '08 PLN_statutory_D20 4" xfId="19708"/>
    <cellStyle name="n_Communication 08-2003_Actual '08 PLN_statutory_D20 4 2" xfId="19709"/>
    <cellStyle name="n_Communication 08-2003_Actual '08 PLN_statutory_D20 4 2 2" xfId="19710"/>
    <cellStyle name="n_Communication 08-2003_Actual '08 PLN_statutory_D20 4 3" xfId="19711"/>
    <cellStyle name="n_Communication 08-2003_Actual '08 PLN_statutory_D20 5" xfId="19712"/>
    <cellStyle name="n_Communication 08-2003_Actual '08 PLN_statutory_D20 5 2" xfId="19713"/>
    <cellStyle name="n_Communication 08-2003_Actual '08 PLN_statutory_D20 6" xfId="19714"/>
    <cellStyle name="n_Communication 08-2003_Actual '08 PLN_statutory_D20_KF GT" xfId="19715"/>
    <cellStyle name="n_Communication 08-2003_Actual '08 PLN_statutory_D20_KF GT 2" xfId="19716"/>
    <cellStyle name="n_Communication 08-2003_Actual '08 PLN_statutory_D20_KF GT 2 2" xfId="19717"/>
    <cellStyle name="n_Communication 08-2003_Actual '08 PLN_statutory_D20_KF GT 2 2 2" xfId="19718"/>
    <cellStyle name="n_Communication 08-2003_Actual '08 PLN_statutory_D20_KF GT 2 3" xfId="19719"/>
    <cellStyle name="n_Communication 08-2003_Actual '08 PLN_statutory_D20_KF GT 3" xfId="19720"/>
    <cellStyle name="n_Communication 08-2003_Actual '08 PLN_statutory_D20_KF GT 3 2" xfId="19721"/>
    <cellStyle name="n_Communication 08-2003_Actual '08 PLN_statutory_D20_KF GT 4" xfId="19722"/>
    <cellStyle name="n_Communication 08-2003_Actual '08 PLN_statutory_KF GT" xfId="19723"/>
    <cellStyle name="n_Communication 08-2003_Actual '08 PLN_statutory_KF GT 2" xfId="19724"/>
    <cellStyle name="n_Communication 08-2003_Actual '08 PLN_statutory_KF GT 2 2" xfId="19725"/>
    <cellStyle name="n_Communication 08-2003_Actual '08 PLN_statutory_KF GT 2 2 2" xfId="19726"/>
    <cellStyle name="n_Communication 08-2003_Actual '08 PLN_statutory_KF GT 2 3" xfId="19727"/>
    <cellStyle name="n_Communication 08-2003_Actual '08 PLN_statutory_KF GT 3" xfId="19728"/>
    <cellStyle name="n_Communication 08-2003_Actual '08 PLN_statutory_KF GT 3 2" xfId="19729"/>
    <cellStyle name="n_Communication 08-2003_Actual '08 PLN_statutory_KF GT 4" xfId="19730"/>
    <cellStyle name="n_Communication 08-2003_Arkusz1" xfId="19731"/>
    <cellStyle name="n_Communication 08-2003_Arkusz1 2" xfId="19732"/>
    <cellStyle name="n_Communication 08-2003_BILANS" xfId="19733"/>
    <cellStyle name="n_Communication 08-2003_BILANS 2" xfId="19734"/>
    <cellStyle name="n_Communication 08-2003_CASF FLOW" xfId="19735"/>
    <cellStyle name="n_Communication 08-2003_CASF FLOW 2" xfId="19736"/>
    <cellStyle name="n_Communication 08-2003_CFO Division TP - June 2006 - GMC Flash_20060717" xfId="19737"/>
    <cellStyle name="n_Communication 08-2003_CFO Division TP - June 2006 - GMC Flash_20060717 2" xfId="19738"/>
    <cellStyle name="n_Communication 08-2003_CFO Division TP - June 2006 - GMC Flash_20060717 2 2" xfId="19739"/>
    <cellStyle name="n_Communication 08-2003_CFO Division TP - June 2006 - GMC Flash_20060717 2 2 2" xfId="19740"/>
    <cellStyle name="n_Communication 08-2003_CFO Division TP - June 2006 - GMC Flash_20060717 2 2 2 2" xfId="19741"/>
    <cellStyle name="n_Communication 08-2003_CFO Division TP - June 2006 - GMC Flash_20060717 2 2 3" xfId="19742"/>
    <cellStyle name="n_Communication 08-2003_CFO Division TP - June 2006 - GMC Flash_20060717 2 3" xfId="19743"/>
    <cellStyle name="n_Communication 08-2003_CFO Division TP - June 2006 - GMC Flash_20060717 2 3 2" xfId="19744"/>
    <cellStyle name="n_Communication 08-2003_CFO Division TP - June 2006 - GMC Flash_20060717 2 4" xfId="19745"/>
    <cellStyle name="n_Communication 08-2003_CFO Division TP - June 2006 - GMC Flash_20060717 2_KF GT" xfId="19746"/>
    <cellStyle name="n_Communication 08-2003_CFO Division TP - June 2006 - GMC Flash_20060717 2_KF GT 2" xfId="19747"/>
    <cellStyle name="n_Communication 08-2003_CFO Division TP - June 2006 - GMC Flash_20060717 2_KF GT 2 2" xfId="19748"/>
    <cellStyle name="n_Communication 08-2003_CFO Division TP - June 2006 - GMC Flash_20060717 2_KF GT 2 2 2" xfId="19749"/>
    <cellStyle name="n_Communication 08-2003_CFO Division TP - June 2006 - GMC Flash_20060717 2_KF GT 2 3" xfId="19750"/>
    <cellStyle name="n_Communication 08-2003_CFO Division TP - June 2006 - GMC Flash_20060717 2_KF GT 3" xfId="19751"/>
    <cellStyle name="n_Communication 08-2003_CFO Division TP - June 2006 - GMC Flash_20060717 2_KF GT 3 2" xfId="19752"/>
    <cellStyle name="n_Communication 08-2003_CFO Division TP - June 2006 - GMC Flash_20060717 2_KF GT 4" xfId="19753"/>
    <cellStyle name="n_Communication 08-2003_CFO Division TP - June 2006 - GMC Flash_20060717 3" xfId="19754"/>
    <cellStyle name="n_Communication 08-2003_CFO Division TP - June 2006 - GMC Flash_20060717 3 2" xfId="19755"/>
    <cellStyle name="n_Communication 08-2003_CFO Division TP - June 2006 - GMC Flash_20060717 3 2 2" xfId="19756"/>
    <cellStyle name="n_Communication 08-2003_CFO Division TP - June 2006 - GMC Flash_20060717 3 2 2 2" xfId="19757"/>
    <cellStyle name="n_Communication 08-2003_CFO Division TP - June 2006 - GMC Flash_20060717 3 2 3" xfId="19758"/>
    <cellStyle name="n_Communication 08-2003_CFO Division TP - June 2006 - GMC Flash_20060717 3 3" xfId="19759"/>
    <cellStyle name="n_Communication 08-2003_CFO Division TP - June 2006 - GMC Flash_20060717 3 3 2" xfId="19760"/>
    <cellStyle name="n_Communication 08-2003_CFO Division TP - June 2006 - GMC Flash_20060717 3 4" xfId="19761"/>
    <cellStyle name="n_Communication 08-2003_CFO Division TP - June 2006 - GMC Flash_20060717 3_KF GT" xfId="19762"/>
    <cellStyle name="n_Communication 08-2003_CFO Division TP - June 2006 - GMC Flash_20060717 3_KF GT 2" xfId="19763"/>
    <cellStyle name="n_Communication 08-2003_CFO Division TP - June 2006 - GMC Flash_20060717 3_KF GT 2 2" xfId="19764"/>
    <cellStyle name="n_Communication 08-2003_CFO Division TP - June 2006 - GMC Flash_20060717 3_KF GT 2 2 2" xfId="19765"/>
    <cellStyle name="n_Communication 08-2003_CFO Division TP - June 2006 - GMC Flash_20060717 3_KF GT 2 3" xfId="19766"/>
    <cellStyle name="n_Communication 08-2003_CFO Division TP - June 2006 - GMC Flash_20060717 3_KF GT 3" xfId="19767"/>
    <cellStyle name="n_Communication 08-2003_CFO Division TP - June 2006 - GMC Flash_20060717 3_KF GT 3 2" xfId="19768"/>
    <cellStyle name="n_Communication 08-2003_CFO Division TP - June 2006 - GMC Flash_20060717 3_KF GT 4" xfId="19769"/>
    <cellStyle name="n_Communication 08-2003_CFO Division TP - June 2006 - GMC Flash_20060717 4" xfId="19770"/>
    <cellStyle name="n_Communication 08-2003_CFO Division TP - June 2006 - GMC Flash_20060717 4 2" xfId="19771"/>
    <cellStyle name="n_Communication 08-2003_CFO Division TP - June 2006 - GMC Flash_20060717 4 2 2" xfId="19772"/>
    <cellStyle name="n_Communication 08-2003_CFO Division TP - June 2006 - GMC Flash_20060717 4 2 2 2" xfId="19773"/>
    <cellStyle name="n_Communication 08-2003_CFO Division TP - June 2006 - GMC Flash_20060717 4 2 3" xfId="19774"/>
    <cellStyle name="n_Communication 08-2003_CFO Division TP - June 2006 - GMC Flash_20060717 4 3" xfId="19775"/>
    <cellStyle name="n_Communication 08-2003_CFO Division TP - June 2006 - GMC Flash_20060717 4 3 2" xfId="19776"/>
    <cellStyle name="n_Communication 08-2003_CFO Division TP - June 2006 - GMC Flash_20060717 4 4" xfId="19777"/>
    <cellStyle name="n_Communication 08-2003_CFO Division TP - June 2006 - GMC Flash_20060717 4_KF GT" xfId="19778"/>
    <cellStyle name="n_Communication 08-2003_CFO Division TP - June 2006 - GMC Flash_20060717 4_KF GT 2" xfId="19779"/>
    <cellStyle name="n_Communication 08-2003_CFO Division TP - June 2006 - GMC Flash_20060717 4_KF GT 2 2" xfId="19780"/>
    <cellStyle name="n_Communication 08-2003_CFO Division TP - June 2006 - GMC Flash_20060717 4_KF GT 2 2 2" xfId="19781"/>
    <cellStyle name="n_Communication 08-2003_CFO Division TP - June 2006 - GMC Flash_20060717 4_KF GT 2 3" xfId="19782"/>
    <cellStyle name="n_Communication 08-2003_CFO Division TP - June 2006 - GMC Flash_20060717 4_KF GT 3" xfId="19783"/>
    <cellStyle name="n_Communication 08-2003_CFO Division TP - June 2006 - GMC Flash_20060717 4_KF GT 3 2" xfId="19784"/>
    <cellStyle name="n_Communication 08-2003_CFO Division TP - June 2006 - GMC Flash_20060717 4_KF GT 4" xfId="19785"/>
    <cellStyle name="n_Communication 08-2003_CFO Division TP - June 2006 - GMC Flash_20060717 5" xfId="19786"/>
    <cellStyle name="n_Communication 08-2003_CFO Division TP - June 2006 - GMC Flash_20060717 5 2" xfId="19787"/>
    <cellStyle name="n_Communication 08-2003_CFO Division TP - June 2006 - GMC Flash_20060717 5 2 2" xfId="19788"/>
    <cellStyle name="n_Communication 08-2003_CFO Division TP - June 2006 - GMC Flash_20060717 5 2 2 2" xfId="19789"/>
    <cellStyle name="n_Communication 08-2003_CFO Division TP - June 2006 - GMC Flash_20060717 5 2 3" xfId="19790"/>
    <cellStyle name="n_Communication 08-2003_CFO Division TP - June 2006 - GMC Flash_20060717 5 3" xfId="19791"/>
    <cellStyle name="n_Communication 08-2003_CFO Division TP - June 2006 - GMC Flash_20060717 5 3 2" xfId="19792"/>
    <cellStyle name="n_Communication 08-2003_CFO Division TP - June 2006 - GMC Flash_20060717 5 4" xfId="19793"/>
    <cellStyle name="n_Communication 08-2003_CFO Division TP - June 2006 - GMC Flash_20060717 6" xfId="19794"/>
    <cellStyle name="n_Communication 08-2003_CFO Division TP - June 2006 - GMC Flash_20060717 6 2" xfId="19795"/>
    <cellStyle name="n_Communication 08-2003_CFO Division TP - June 2006 - GMC Flash_20060717 7" xfId="19796"/>
    <cellStyle name="n_Communication 08-2003_CFO Division TP - June 2006 - GMC Flash_20060717 7 2" xfId="19797"/>
    <cellStyle name="n_Communication 08-2003_CFO Division TP - June 2006 - GMC Flash_20060717 7 2 2" xfId="19798"/>
    <cellStyle name="n_Communication 08-2003_CFO Division TP - June 2006 - GMC Flash_20060717 7 3" xfId="19799"/>
    <cellStyle name="n_Communication 08-2003_CFO Division TP - June 2006 - GMC Flash_20060717 8" xfId="19800"/>
    <cellStyle name="n_Communication 08-2003_CFO Division TP - June 2006 - GMC Flash_20060717 8 2" xfId="19801"/>
    <cellStyle name="n_Communication 08-2003_CFO Division TP - June 2006 - GMC Flash_20060717 9" xfId="19802"/>
    <cellStyle name="n_Communication 08-2003_CFO Division TP - June 2006 - GMC Flash_20060717_Arkusz1" xfId="19803"/>
    <cellStyle name="n_Communication 08-2003_CFO Division TP - June 2006 - GMC Flash_20060717_Arkusz1 2" xfId="19804"/>
    <cellStyle name="n_Communication 08-2003_CFO Division TP - June 2006 - GMC Flash_20060717_BILANS" xfId="19805"/>
    <cellStyle name="n_Communication 08-2003_CFO Division TP - June 2006 - GMC Flash_20060717_BILANS 2" xfId="19806"/>
    <cellStyle name="n_Communication 08-2003_CFO Division TP - June 2006 - GMC Flash_20060717_CASF FLOW" xfId="19807"/>
    <cellStyle name="n_Communication 08-2003_CFO Division TP - June 2006 - GMC Flash_20060717_CASF FLOW 2" xfId="19808"/>
    <cellStyle name="n_Communication 08-2003_CFO Division TP - June 2006 - GMC Flash_20060717_KF GT" xfId="19809"/>
    <cellStyle name="n_Communication 08-2003_CFO Division TP - June 2006 - GMC Flash_20060717_KF GT 2" xfId="19810"/>
    <cellStyle name="n_Communication 08-2003_CFO Division TP - June 2006 - GMC Flash_20060717_KF GT 2 2" xfId="19811"/>
    <cellStyle name="n_Communication 08-2003_CFO Division TP - June 2006 - GMC Flash_20060717_KF GT 2 2 2" xfId="19812"/>
    <cellStyle name="n_Communication 08-2003_CFO Division TP - June 2006 - GMC Flash_20060717_KF GT 2 3" xfId="19813"/>
    <cellStyle name="n_Communication 08-2003_CFO Division TP - June 2006 - GMC Flash_20060717_KF GT 3" xfId="19814"/>
    <cellStyle name="n_Communication 08-2003_CFO Division TP - June 2006 - GMC Flash_20060717_KF GT 3 2" xfId="19815"/>
    <cellStyle name="n_Communication 08-2003_CFO Division TP - June 2006 - GMC Flash_20060717_KF GT 4" xfId="19816"/>
    <cellStyle name="n_Communication 08-2003_CFO Division TP - June 2006 - GMC Flash_20060717_KOSZTY" xfId="19817"/>
    <cellStyle name="n_Communication 08-2003_CFO Division TP - June 2006 - GMC Flash_20060717_KOSZTY 2" xfId="19818"/>
    <cellStyle name="n_Communication 08-2003_CFO Division TP - June 2006 - GMC Flash_20060717_KOSZTY 2 2" xfId="19819"/>
    <cellStyle name="n_Communication 08-2003_CFO Division TP - June 2006 - GMC Flash_20060717_KOSZTY 2 2 2" xfId="19820"/>
    <cellStyle name="n_Communication 08-2003_CFO Division TP - June 2006 - GMC Flash_20060717_KOSZTY 2 3" xfId="19821"/>
    <cellStyle name="n_Communication 08-2003_CFO Division TP - June 2006 - GMC Flash_20060717_KOSZTY 3" xfId="19822"/>
    <cellStyle name="n_Communication 08-2003_CFO Division TP - June 2006 - GMC Flash_20060717_KOSZTY 3 2" xfId="19823"/>
    <cellStyle name="n_Communication 08-2003_CFO Division TP - June 2006 - GMC Flash_20060717_KOSZTY 4" xfId="19824"/>
    <cellStyle name="n_Communication 08-2003_CFO Division TP - June 2006 - GMC Flash_20060717_KOSZTY_KF GT" xfId="19825"/>
    <cellStyle name="n_Communication 08-2003_CFO Division TP - June 2006 - GMC Flash_20060717_KOSZTY_KF GT 2" xfId="19826"/>
    <cellStyle name="n_Communication 08-2003_CFO Division TP - June 2006 - GMC Flash_20060717_KOSZTY_KF GT 2 2" xfId="19827"/>
    <cellStyle name="n_Communication 08-2003_CFO Division TP - June 2006 - GMC Flash_20060717_KOSZTY_KF GT 2 2 2" xfId="19828"/>
    <cellStyle name="n_Communication 08-2003_CFO Division TP - June 2006 - GMC Flash_20060717_KOSZTY_KF GT 2 3" xfId="19829"/>
    <cellStyle name="n_Communication 08-2003_CFO Division TP - June 2006 - GMC Flash_20060717_KOSZTY_KF GT 3" xfId="19830"/>
    <cellStyle name="n_Communication 08-2003_CFO Division TP - June 2006 - GMC Flash_20060717_KOSZTY_KF GT 3 2" xfId="19831"/>
    <cellStyle name="n_Communication 08-2003_CFO Division TP - June 2006 - GMC Flash_20060717_KOSZTY_KF GT 4" xfId="19832"/>
    <cellStyle name="n_Communication 08-2003_CFO Division TP - June 2006 - GMC Flash_20060717_N15a_przeterminowane należności" xfId="19833"/>
    <cellStyle name="n_Communication 08-2003_CFO Division TP - June 2006 - GMC Flash_20060717_N15a_przeterminowane należności 2" xfId="19834"/>
    <cellStyle name="n_Communication 08-2003_CFO Division TP - June 2006 - GMC Flash_20060717_N15a_przeterminowane należności_Balance" xfId="19835"/>
    <cellStyle name="n_Communication 08-2003_CFO Division TP - June 2006 - GMC Flash_20060717_N15a_przeterminowane należności_Balance 2" xfId="19836"/>
    <cellStyle name="n_Communication 08-2003_CFO Division TP - June 2006 - GMC Flash_20060717_N15a_przeterminowane należności_inf dodatkowe" xfId="19837"/>
    <cellStyle name="n_Communication 08-2003_CFO Division TP - June 2006 - GMC Flash_20060717_N15a_przeterminowane należności_inf dodatkowe 2" xfId="19838"/>
    <cellStyle name="n_Communication 08-2003_CFO Division TP - June 2006 - GMC Flash_20060717_N15a_przeterminowane należności_P&amp;L" xfId="19839"/>
    <cellStyle name="n_Communication 08-2003_CFO Division TP - June 2006 - GMC Flash_20060717_N15a_przeterminowane należności_P&amp;L 2" xfId="19840"/>
    <cellStyle name="n_Communication 08-2003_CFO Division TP - June 2006 - GMC Flash_20060717_RZIS" xfId="19841"/>
    <cellStyle name="n_Communication 08-2003_CFO Division TP - June 2006 - GMC Flash_20060717_RZIS 2" xfId="19842"/>
    <cellStyle name="n_Communication 08-2003_CFO Division TP - June 2006 - GMC Flash_20060717_WP" xfId="19843"/>
    <cellStyle name="n_Communication 08-2003_CFO Division TP - June 2006 - GMC Flash_20060717_WP 2" xfId="19844"/>
    <cellStyle name="n_Communication 08-2003_CFO Division TP - June 2006 - GMC Flash_20060717_WP 2 2" xfId="19845"/>
    <cellStyle name="n_Communication 08-2003_CFO Division TP - June 2006 - GMC Flash_20060717_WP 2 2 2" xfId="19846"/>
    <cellStyle name="n_Communication 08-2003_CFO Division TP - June 2006 - GMC Flash_20060717_WP 2 3" xfId="19847"/>
    <cellStyle name="n_Communication 08-2003_CFO Division TP - June 2006 - GMC Flash_20060717_WP 3" xfId="19848"/>
    <cellStyle name="n_Communication 08-2003_CFO Division TP - June 2006 - GMC Flash_20060717_WP 3 2" xfId="19849"/>
    <cellStyle name="n_Communication 08-2003_CFO Division TP - June 2006 - GMC Flash_20060717_WP 4" xfId="19850"/>
    <cellStyle name="n_Communication 08-2003_CFO Division TP - June 2006 - GMC Flash_20060717_WP_1" xfId="19851"/>
    <cellStyle name="n_Communication 08-2003_CFO Division TP - June 2006 - GMC Flash_20060717_WP_1 2" xfId="19852"/>
    <cellStyle name="n_Communication 08-2003_CFO Division TP - June 2006 - GMC Flash_20060717_WP_1 2 2" xfId="19853"/>
    <cellStyle name="n_Communication 08-2003_CFO Division TP - June 2006 - GMC Flash_20060717_WP_1 2 2 2" xfId="19854"/>
    <cellStyle name="n_Communication 08-2003_CFO Division TP - June 2006 - GMC Flash_20060717_WP_1 2 3" xfId="19855"/>
    <cellStyle name="n_Communication 08-2003_CFO Division TP - June 2006 - GMC Flash_20060717_WP_1 3" xfId="19856"/>
    <cellStyle name="n_Communication 08-2003_CFO Division TP - June 2006 - GMC Flash_20060717_WP_1 3 2" xfId="19857"/>
    <cellStyle name="n_Communication 08-2003_CFO Division TP - June 2006 - GMC Flash_20060717_WP_1 4" xfId="19858"/>
    <cellStyle name="n_Communication 08-2003_CFO Division TP - June 2006 - GMC Flash_20060717_WP_1_KF GT" xfId="19859"/>
    <cellStyle name="n_Communication 08-2003_CFO Division TP - June 2006 - GMC Flash_20060717_WP_1_KF GT 2" xfId="19860"/>
    <cellStyle name="n_Communication 08-2003_CFO Division TP - June 2006 - GMC Flash_20060717_WP_1_KF GT 2 2" xfId="19861"/>
    <cellStyle name="n_Communication 08-2003_CFO Division TP - June 2006 - GMC Flash_20060717_WP_1_KF GT 2 2 2" xfId="19862"/>
    <cellStyle name="n_Communication 08-2003_CFO Division TP - June 2006 - GMC Flash_20060717_WP_1_KF GT 2 3" xfId="19863"/>
    <cellStyle name="n_Communication 08-2003_CFO Division TP - June 2006 - GMC Flash_20060717_WP_1_KF GT 3" xfId="19864"/>
    <cellStyle name="n_Communication 08-2003_CFO Division TP - June 2006 - GMC Flash_20060717_WP_1_KF GT 3 2" xfId="19865"/>
    <cellStyle name="n_Communication 08-2003_CFO Division TP - June 2006 - GMC Flash_20060717_WP_1_KF GT 4" xfId="19866"/>
    <cellStyle name="n_Communication 08-2003_CFO Division TP - June 2006 - GMC Flash_20060717_WP_KF GT" xfId="19867"/>
    <cellStyle name="n_Communication 08-2003_CFO Division TP - June 2006 - GMC Flash_20060717_WP_KF GT 2" xfId="19868"/>
    <cellStyle name="n_Communication 08-2003_CFO Division TP - June 2006 - GMC Flash_20060717_WP_KF GT 2 2" xfId="19869"/>
    <cellStyle name="n_Communication 08-2003_CFO Division TP - June 2006 - GMC Flash_20060717_WP_KF GT 2 2 2" xfId="19870"/>
    <cellStyle name="n_Communication 08-2003_CFO Division TP - June 2006 - GMC Flash_20060717_WP_KF GT 2 3" xfId="19871"/>
    <cellStyle name="n_Communication 08-2003_CFO Division TP - June 2006 - GMC Flash_20060717_WP_KF GT 3" xfId="19872"/>
    <cellStyle name="n_Communication 08-2003_CFO Division TP - June 2006 - GMC Flash_20060717_WP_KF GT 3 2" xfId="19873"/>
    <cellStyle name="n_Communication 08-2003_CFO Division TP - June 2006 - GMC Flash_20060717_WP_KF GT 4" xfId="19874"/>
    <cellStyle name="n_Communication 08-2003_inf dodatkowe" xfId="19875"/>
    <cellStyle name="n_Communication 08-2003_inf dodatkowe 2" xfId="19876"/>
    <cellStyle name="n_Communication 08-2003_inf dodatkowe 2 2" xfId="19877"/>
    <cellStyle name="n_Communication 08-2003_inf dodatkowe 3" xfId="19878"/>
    <cellStyle name="n_Communication 08-2003_inf dodatkowe 3 2" xfId="19879"/>
    <cellStyle name="n_Communication 08-2003_inf dodatkowe 3 2 2" xfId="19880"/>
    <cellStyle name="n_Communication 08-2003_inf dodatkowe 3 3" xfId="19881"/>
    <cellStyle name="n_Communication 08-2003_inf dodatkowe 4" xfId="19882"/>
    <cellStyle name="n_Communication 08-2003_inf. dod do CF" xfId="19883"/>
    <cellStyle name="n_Communication 08-2003_inf. dod do CF 2" xfId="19884"/>
    <cellStyle name="n_Communication 08-2003_KF GT" xfId="19885"/>
    <cellStyle name="n_Communication 08-2003_KF GT 2" xfId="19886"/>
    <cellStyle name="n_Communication 08-2003_KF GT 2 2" xfId="19887"/>
    <cellStyle name="n_Communication 08-2003_KF GT 2 2 2" xfId="19888"/>
    <cellStyle name="n_Communication 08-2003_KF GT 2 3" xfId="19889"/>
    <cellStyle name="n_Communication 08-2003_KF GT 3" xfId="19890"/>
    <cellStyle name="n_Communication 08-2003_KF GT 3 2" xfId="19891"/>
    <cellStyle name="n_Communication 08-2003_KF GT 4" xfId="19892"/>
    <cellStyle name="n_Communication 08-2003_KOSZTY" xfId="19893"/>
    <cellStyle name="n_Communication 08-2003_KOSZTY 2" xfId="19894"/>
    <cellStyle name="n_Communication 08-2003_KOSZTY 2 2" xfId="19895"/>
    <cellStyle name="n_Communication 08-2003_KOSZTY 2 2 2" xfId="19896"/>
    <cellStyle name="n_Communication 08-2003_KOSZTY 2 3" xfId="19897"/>
    <cellStyle name="n_Communication 08-2003_KOSZTY 3" xfId="19898"/>
    <cellStyle name="n_Communication 08-2003_KOSZTY 3 2" xfId="19899"/>
    <cellStyle name="n_Communication 08-2003_KOSZTY 4" xfId="19900"/>
    <cellStyle name="n_Communication 08-2003_KOSZTY_KF GT" xfId="19901"/>
    <cellStyle name="n_Communication 08-2003_KOSZTY_KF GT 2" xfId="19902"/>
    <cellStyle name="n_Communication 08-2003_KOSZTY_KF GT 2 2" xfId="19903"/>
    <cellStyle name="n_Communication 08-2003_KOSZTY_KF GT 2 2 2" xfId="19904"/>
    <cellStyle name="n_Communication 08-2003_KOSZTY_KF GT 2 3" xfId="19905"/>
    <cellStyle name="n_Communication 08-2003_KOSZTY_KF GT 3" xfId="19906"/>
    <cellStyle name="n_Communication 08-2003_KOSZTY_KF GT 3 2" xfId="19907"/>
    <cellStyle name="n_Communication 08-2003_KOSZTY_KF GT 4" xfId="19908"/>
    <cellStyle name="n_Communication 08-2003_Labour costs MiS" xfId="19909"/>
    <cellStyle name="n_Communication 08-2003_Labour costs MiS 2" xfId="19910"/>
    <cellStyle name="n_Communication 08-2003_Labour costs MiS 2 2" xfId="19911"/>
    <cellStyle name="n_Communication 08-2003_Labour costs MiS 2 2 2" xfId="19912"/>
    <cellStyle name="n_Communication 08-2003_Labour costs MiS 2 2 2 2" xfId="19913"/>
    <cellStyle name="n_Communication 08-2003_Labour costs MiS 2 2 3" xfId="19914"/>
    <cellStyle name="n_Communication 08-2003_Labour costs MiS 2 3" xfId="19915"/>
    <cellStyle name="n_Communication 08-2003_Labour costs MiS 2 3 2" xfId="19916"/>
    <cellStyle name="n_Communication 08-2003_Labour costs MiS 2 4" xfId="19917"/>
    <cellStyle name="n_Communication 08-2003_Labour costs MiS 3" xfId="19918"/>
    <cellStyle name="n_Communication 08-2003_Labour costs MiS 3 2" xfId="19919"/>
    <cellStyle name="n_Communication 08-2003_Labour costs MiS 3 2 2" xfId="19920"/>
    <cellStyle name="n_Communication 08-2003_Labour costs MiS 3 2 2 2" xfId="19921"/>
    <cellStyle name="n_Communication 08-2003_Labour costs MiS 3 2 3" xfId="19922"/>
    <cellStyle name="n_Communication 08-2003_Labour costs MiS 3 3" xfId="19923"/>
    <cellStyle name="n_Communication 08-2003_Labour costs MiS 3 3 2" xfId="19924"/>
    <cellStyle name="n_Communication 08-2003_Labour costs MiS 3 4" xfId="19925"/>
    <cellStyle name="n_Communication 08-2003_Labour costs MiS 4" xfId="19926"/>
    <cellStyle name="n_Communication 08-2003_Labour costs MiS 4 2" xfId="19927"/>
    <cellStyle name="n_Communication 08-2003_Labour costs MiS 4 2 2" xfId="19928"/>
    <cellStyle name="n_Communication 08-2003_Labour costs MiS 4 3" xfId="19929"/>
    <cellStyle name="n_Communication 08-2003_Labour costs MiS 5" xfId="19930"/>
    <cellStyle name="n_Communication 08-2003_Labour costs MiS 5 2" xfId="19931"/>
    <cellStyle name="n_Communication 08-2003_Labour costs MiS 6" xfId="19932"/>
    <cellStyle name="n_Communication 08-2003_Labour costs MiS_KF GT" xfId="19933"/>
    <cellStyle name="n_Communication 08-2003_Labour costs MiS_KF GT 2" xfId="19934"/>
    <cellStyle name="n_Communication 08-2003_Labour costs MiS_KF GT 2 2" xfId="19935"/>
    <cellStyle name="n_Communication 08-2003_Labour costs MiS_KF GT 2 2 2" xfId="19936"/>
    <cellStyle name="n_Communication 08-2003_Labour costs MiS_KF GT 2 3" xfId="19937"/>
    <cellStyle name="n_Communication 08-2003_Labour costs MiS_KF GT 3" xfId="19938"/>
    <cellStyle name="n_Communication 08-2003_Labour costs MiS_KF GT 3 2" xfId="19939"/>
    <cellStyle name="n_Communication 08-2003_Labour costs MiS_KF GT 4" xfId="19940"/>
    <cellStyle name="n_Communication 08-2003_Monthly review WCR i CF" xfId="19941"/>
    <cellStyle name="n_Communication 08-2003_Monthly review WCR i CF 2" xfId="19942"/>
    <cellStyle name="n_Communication 08-2003_Monthly review WCR i CF 2 2" xfId="19943"/>
    <cellStyle name="n_Communication 08-2003_Monthly review WCR i CF 2 2 2" xfId="19944"/>
    <cellStyle name="n_Communication 08-2003_Monthly review WCR i CF 2 2 2 2" xfId="19945"/>
    <cellStyle name="n_Communication 08-2003_Monthly review WCR i CF 2 2 3" xfId="19946"/>
    <cellStyle name="n_Communication 08-2003_Monthly review WCR i CF 2 3" xfId="19947"/>
    <cellStyle name="n_Communication 08-2003_Monthly review WCR i CF 2 3 2" xfId="19948"/>
    <cellStyle name="n_Communication 08-2003_Monthly review WCR i CF 2 4" xfId="19949"/>
    <cellStyle name="n_Communication 08-2003_Monthly review WCR i CF 2_KF GT" xfId="19950"/>
    <cellStyle name="n_Communication 08-2003_Monthly review WCR i CF 2_KF GT 2" xfId="19951"/>
    <cellStyle name="n_Communication 08-2003_Monthly review WCR i CF 2_KF GT 2 2" xfId="19952"/>
    <cellStyle name="n_Communication 08-2003_Monthly review WCR i CF 2_KF GT 2 2 2" xfId="19953"/>
    <cellStyle name="n_Communication 08-2003_Monthly review WCR i CF 2_KF GT 2 3" xfId="19954"/>
    <cellStyle name="n_Communication 08-2003_Monthly review WCR i CF 2_KF GT 3" xfId="19955"/>
    <cellStyle name="n_Communication 08-2003_Monthly review WCR i CF 2_KF GT 3 2" xfId="19956"/>
    <cellStyle name="n_Communication 08-2003_Monthly review WCR i CF 2_KF GT 4" xfId="19957"/>
    <cellStyle name="n_Communication 08-2003_Monthly review WCR i CF 3" xfId="19958"/>
    <cellStyle name="n_Communication 08-2003_Monthly review WCR i CF 3 2" xfId="19959"/>
    <cellStyle name="n_Communication 08-2003_Monthly review WCR i CF 3 2 2" xfId="19960"/>
    <cellStyle name="n_Communication 08-2003_Monthly review WCR i CF 3 2 2 2" xfId="19961"/>
    <cellStyle name="n_Communication 08-2003_Monthly review WCR i CF 3 2 3" xfId="19962"/>
    <cellStyle name="n_Communication 08-2003_Monthly review WCR i CF 3 3" xfId="19963"/>
    <cellStyle name="n_Communication 08-2003_Monthly review WCR i CF 3 3 2" xfId="19964"/>
    <cellStyle name="n_Communication 08-2003_Monthly review WCR i CF 3 4" xfId="19965"/>
    <cellStyle name="n_Communication 08-2003_Monthly review WCR i CF 3_KF GT" xfId="19966"/>
    <cellStyle name="n_Communication 08-2003_Monthly review WCR i CF 3_KF GT 2" xfId="19967"/>
    <cellStyle name="n_Communication 08-2003_Monthly review WCR i CF 3_KF GT 2 2" xfId="19968"/>
    <cellStyle name="n_Communication 08-2003_Monthly review WCR i CF 3_KF GT 2 2 2" xfId="19969"/>
    <cellStyle name="n_Communication 08-2003_Monthly review WCR i CF 3_KF GT 2 3" xfId="19970"/>
    <cellStyle name="n_Communication 08-2003_Monthly review WCR i CF 3_KF GT 3" xfId="19971"/>
    <cellStyle name="n_Communication 08-2003_Monthly review WCR i CF 3_KF GT 3 2" xfId="19972"/>
    <cellStyle name="n_Communication 08-2003_Monthly review WCR i CF 3_KF GT 4" xfId="19973"/>
    <cellStyle name="n_Communication 08-2003_Monthly review WCR i CF 4" xfId="19974"/>
    <cellStyle name="n_Communication 08-2003_Monthly review WCR i CF 4 2" xfId="19975"/>
    <cellStyle name="n_Communication 08-2003_Monthly review WCR i CF 4 2 2" xfId="19976"/>
    <cellStyle name="n_Communication 08-2003_Monthly review WCR i CF 4 2 2 2" xfId="19977"/>
    <cellStyle name="n_Communication 08-2003_Monthly review WCR i CF 4 2 3" xfId="19978"/>
    <cellStyle name="n_Communication 08-2003_Monthly review WCR i CF 4 3" xfId="19979"/>
    <cellStyle name="n_Communication 08-2003_Monthly review WCR i CF 4 3 2" xfId="19980"/>
    <cellStyle name="n_Communication 08-2003_Monthly review WCR i CF 4 4" xfId="19981"/>
    <cellStyle name="n_Communication 08-2003_Monthly review WCR i CF 5" xfId="19982"/>
    <cellStyle name="n_Communication 08-2003_Monthly review WCR i CF 5 2" xfId="19983"/>
    <cellStyle name="n_Communication 08-2003_Monthly review WCR i CF 6" xfId="19984"/>
    <cellStyle name="n_Communication 08-2003_Monthly review WCR i CF_KF GT" xfId="19985"/>
    <cellStyle name="n_Communication 08-2003_Monthly review WCR i CF_KF GT 2" xfId="19986"/>
    <cellStyle name="n_Communication 08-2003_Monthly review WCR i CF_KF GT 2 2" xfId="19987"/>
    <cellStyle name="n_Communication 08-2003_Monthly review WCR i CF_KF GT 2 2 2" xfId="19988"/>
    <cellStyle name="n_Communication 08-2003_Monthly review WCR i CF_KF GT 2 3" xfId="19989"/>
    <cellStyle name="n_Communication 08-2003_Monthly review WCR i CF_KF GT 3" xfId="19990"/>
    <cellStyle name="n_Communication 08-2003_Monthly review WCR i CF_KF GT 3 2" xfId="19991"/>
    <cellStyle name="n_Communication 08-2003_Monthly review WCR i CF_KF GT 4" xfId="19992"/>
    <cellStyle name="n_Communication 08-2003_N15a_przeterminowane należności" xfId="19993"/>
    <cellStyle name="n_Communication 08-2003_N15a_przeterminowane należności 2" xfId="19994"/>
    <cellStyle name="n_Communication 08-2003_N15a_przeterminowane należności_Balance" xfId="19995"/>
    <cellStyle name="n_Communication 08-2003_N15a_przeterminowane należności_Balance 2" xfId="19996"/>
    <cellStyle name="n_Communication 08-2003_N15a_przeterminowane należności_inf dodatkowe" xfId="19997"/>
    <cellStyle name="n_Communication 08-2003_N15a_przeterminowane należności_inf dodatkowe 2" xfId="19998"/>
    <cellStyle name="n_Communication 08-2003_N15a_przeterminowane należności_P&amp;L" xfId="19999"/>
    <cellStyle name="n_Communication 08-2003_N15a_przeterminowane należności_P&amp;L 2" xfId="20000"/>
    <cellStyle name="n_Communication 08-2003_Nota4-AR" xfId="20001"/>
    <cellStyle name="n_Communication 08-2003_Nota4-AR 2" xfId="20002"/>
    <cellStyle name="n_Communication 08-2003_Nota4-AR_Balance" xfId="20003"/>
    <cellStyle name="n_Communication 08-2003_Nota4-AR_Balance 2" xfId="20004"/>
    <cellStyle name="n_Communication 08-2003_Nota4-AR_inf dodatkowe" xfId="20005"/>
    <cellStyle name="n_Communication 08-2003_Nota4-AR_inf dodatkowe 2" xfId="20006"/>
    <cellStyle name="n_Communication 08-2003_Nota4-AR_P&amp;L" xfId="20007"/>
    <cellStyle name="n_Communication 08-2003_Nota4-AR_P&amp;L 2" xfId="20008"/>
    <cellStyle name="n_Communication 08-2003_Nota4-do korekty AR" xfId="20009"/>
    <cellStyle name="n_Communication 08-2003_Nota4-do korekty AR 2" xfId="20010"/>
    <cellStyle name="n_Communication 08-2003_Nota4-do korekty AR_Balance" xfId="20011"/>
    <cellStyle name="n_Communication 08-2003_Nota4-do korekty AR_Balance 2" xfId="20012"/>
    <cellStyle name="n_Communication 08-2003_Nota4-do korekty AR_inf dodatkowe" xfId="20013"/>
    <cellStyle name="n_Communication 08-2003_Nota4-do korekty AR_inf dodatkowe 2" xfId="20014"/>
    <cellStyle name="n_Communication 08-2003_Nota4-do korekty AR_P&amp;L" xfId="20015"/>
    <cellStyle name="n_Communication 08-2003_Nota4-do korekty AR_P&amp;L 2" xfId="20016"/>
    <cellStyle name="n_Communication 08-2003_Noty_sprawozdanie_2010" xfId="20017"/>
    <cellStyle name="n_Communication 08-2003_Noty_sprawozdanie_2010 2" xfId="20018"/>
    <cellStyle name="n_Communication 08-2003_Noty_sprawozdanie_2010_Balance" xfId="20019"/>
    <cellStyle name="n_Communication 08-2003_Noty_sprawozdanie_2010_Balance 2" xfId="20020"/>
    <cellStyle name="n_Communication 08-2003_Noty_sprawozdanie_2010_inf dodatkowe" xfId="20021"/>
    <cellStyle name="n_Communication 08-2003_Noty_sprawozdanie_2010_inf dodatkowe 2" xfId="20022"/>
    <cellStyle name="n_Communication 08-2003_Noty_sprawozdanie_2010_P&amp;L" xfId="20023"/>
    <cellStyle name="n_Communication 08-2003_Noty_sprawozdanie_2010_P&amp;L 2" xfId="20024"/>
    <cellStyle name="n_Communication 08-2003_Organic_CF_20060713" xfId="20025"/>
    <cellStyle name="n_Communication 08-2003_Organic_CF_20060713 2" xfId="20026"/>
    <cellStyle name="n_Communication 08-2003_Organic_CF_20060713 2 2" xfId="20027"/>
    <cellStyle name="n_Communication 08-2003_Organic_CF_20060713 2 2 2" xfId="20028"/>
    <cellStyle name="n_Communication 08-2003_Organic_CF_20060713 2 2 2 2" xfId="20029"/>
    <cellStyle name="n_Communication 08-2003_Organic_CF_20060713 2 2 3" xfId="20030"/>
    <cellStyle name="n_Communication 08-2003_Organic_CF_20060713 2 3" xfId="20031"/>
    <cellStyle name="n_Communication 08-2003_Organic_CF_20060713 2 3 2" xfId="20032"/>
    <cellStyle name="n_Communication 08-2003_Organic_CF_20060713 2 4" xfId="20033"/>
    <cellStyle name="n_Communication 08-2003_Organic_CF_20060713 2_KF GT" xfId="20034"/>
    <cellStyle name="n_Communication 08-2003_Organic_CF_20060713 2_KF GT 2" xfId="20035"/>
    <cellStyle name="n_Communication 08-2003_Organic_CF_20060713 2_KF GT 2 2" xfId="20036"/>
    <cellStyle name="n_Communication 08-2003_Organic_CF_20060713 2_KF GT 2 2 2" xfId="20037"/>
    <cellStyle name="n_Communication 08-2003_Organic_CF_20060713 2_KF GT 2 3" xfId="20038"/>
    <cellStyle name="n_Communication 08-2003_Organic_CF_20060713 2_KF GT 3" xfId="20039"/>
    <cellStyle name="n_Communication 08-2003_Organic_CF_20060713 2_KF GT 3 2" xfId="20040"/>
    <cellStyle name="n_Communication 08-2003_Organic_CF_20060713 2_KF GT 4" xfId="20041"/>
    <cellStyle name="n_Communication 08-2003_Organic_CF_20060713 3" xfId="20042"/>
    <cellStyle name="n_Communication 08-2003_Organic_CF_20060713 3 2" xfId="20043"/>
    <cellStyle name="n_Communication 08-2003_Organic_CF_20060713 3 2 2" xfId="20044"/>
    <cellStyle name="n_Communication 08-2003_Organic_CF_20060713 3 2 2 2" xfId="20045"/>
    <cellStyle name="n_Communication 08-2003_Organic_CF_20060713 3 2 3" xfId="20046"/>
    <cellStyle name="n_Communication 08-2003_Organic_CF_20060713 3 3" xfId="20047"/>
    <cellStyle name="n_Communication 08-2003_Organic_CF_20060713 3 3 2" xfId="20048"/>
    <cellStyle name="n_Communication 08-2003_Organic_CF_20060713 3 4" xfId="20049"/>
    <cellStyle name="n_Communication 08-2003_Organic_CF_20060713 3_KF GT" xfId="20050"/>
    <cellStyle name="n_Communication 08-2003_Organic_CF_20060713 3_KF GT 2" xfId="20051"/>
    <cellStyle name="n_Communication 08-2003_Organic_CF_20060713 3_KF GT 2 2" xfId="20052"/>
    <cellStyle name="n_Communication 08-2003_Organic_CF_20060713 3_KF GT 2 2 2" xfId="20053"/>
    <cellStyle name="n_Communication 08-2003_Organic_CF_20060713 3_KF GT 2 3" xfId="20054"/>
    <cellStyle name="n_Communication 08-2003_Organic_CF_20060713 3_KF GT 3" xfId="20055"/>
    <cellStyle name="n_Communication 08-2003_Organic_CF_20060713 3_KF GT 3 2" xfId="20056"/>
    <cellStyle name="n_Communication 08-2003_Organic_CF_20060713 3_KF GT 4" xfId="20057"/>
    <cellStyle name="n_Communication 08-2003_Organic_CF_20060713 4" xfId="20058"/>
    <cellStyle name="n_Communication 08-2003_Organic_CF_20060713 4 2" xfId="20059"/>
    <cellStyle name="n_Communication 08-2003_Organic_CF_20060713 4 2 2" xfId="20060"/>
    <cellStyle name="n_Communication 08-2003_Organic_CF_20060713 4 2 2 2" xfId="20061"/>
    <cellStyle name="n_Communication 08-2003_Organic_CF_20060713 4 2 3" xfId="20062"/>
    <cellStyle name="n_Communication 08-2003_Organic_CF_20060713 4 3" xfId="20063"/>
    <cellStyle name="n_Communication 08-2003_Organic_CF_20060713 4 3 2" xfId="20064"/>
    <cellStyle name="n_Communication 08-2003_Organic_CF_20060713 4 4" xfId="20065"/>
    <cellStyle name="n_Communication 08-2003_Organic_CF_20060713 4_KF GT" xfId="20066"/>
    <cellStyle name="n_Communication 08-2003_Organic_CF_20060713 4_KF GT 2" xfId="20067"/>
    <cellStyle name="n_Communication 08-2003_Organic_CF_20060713 4_KF GT 2 2" xfId="20068"/>
    <cellStyle name="n_Communication 08-2003_Organic_CF_20060713 4_KF GT 2 2 2" xfId="20069"/>
    <cellStyle name="n_Communication 08-2003_Organic_CF_20060713 4_KF GT 2 3" xfId="20070"/>
    <cellStyle name="n_Communication 08-2003_Organic_CF_20060713 4_KF GT 3" xfId="20071"/>
    <cellStyle name="n_Communication 08-2003_Organic_CF_20060713 4_KF GT 3 2" xfId="20072"/>
    <cellStyle name="n_Communication 08-2003_Organic_CF_20060713 4_KF GT 4" xfId="20073"/>
    <cellStyle name="n_Communication 08-2003_Organic_CF_20060713 5" xfId="20074"/>
    <cellStyle name="n_Communication 08-2003_Organic_CF_20060713 5 2" xfId="20075"/>
    <cellStyle name="n_Communication 08-2003_Organic_CF_20060713 5 2 2" xfId="20076"/>
    <cellStyle name="n_Communication 08-2003_Organic_CF_20060713 5 2 2 2" xfId="20077"/>
    <cellStyle name="n_Communication 08-2003_Organic_CF_20060713 5 2 3" xfId="20078"/>
    <cellStyle name="n_Communication 08-2003_Organic_CF_20060713 5 3" xfId="20079"/>
    <cellStyle name="n_Communication 08-2003_Organic_CF_20060713 5 3 2" xfId="20080"/>
    <cellStyle name="n_Communication 08-2003_Organic_CF_20060713 5 4" xfId="20081"/>
    <cellStyle name="n_Communication 08-2003_Organic_CF_20060713 6" xfId="20082"/>
    <cellStyle name="n_Communication 08-2003_Organic_CF_20060713 6 2" xfId="20083"/>
    <cellStyle name="n_Communication 08-2003_Organic_CF_20060713 7" xfId="20084"/>
    <cellStyle name="n_Communication 08-2003_Organic_CF_20060713 7 2" xfId="20085"/>
    <cellStyle name="n_Communication 08-2003_Organic_CF_20060713 7 2 2" xfId="20086"/>
    <cellStyle name="n_Communication 08-2003_Organic_CF_20060713 7 3" xfId="20087"/>
    <cellStyle name="n_Communication 08-2003_Organic_CF_20060713 8" xfId="20088"/>
    <cellStyle name="n_Communication 08-2003_Organic_CF_20060713 8 2" xfId="20089"/>
    <cellStyle name="n_Communication 08-2003_Organic_CF_20060713 9" xfId="20090"/>
    <cellStyle name="n_Communication 08-2003_Organic_CF_20060713_Arkusz1" xfId="20091"/>
    <cellStyle name="n_Communication 08-2003_Organic_CF_20060713_Arkusz1 2" xfId="20092"/>
    <cellStyle name="n_Communication 08-2003_Organic_CF_20060713_BILANS" xfId="20093"/>
    <cellStyle name="n_Communication 08-2003_Organic_CF_20060713_BILANS 2" xfId="20094"/>
    <cellStyle name="n_Communication 08-2003_Organic_CF_20060713_CASF FLOW" xfId="20095"/>
    <cellStyle name="n_Communication 08-2003_Organic_CF_20060713_CASF FLOW 2" xfId="20096"/>
    <cellStyle name="n_Communication 08-2003_Organic_CF_20060713_KF GT" xfId="20097"/>
    <cellStyle name="n_Communication 08-2003_Organic_CF_20060713_KF GT 2" xfId="20098"/>
    <cellStyle name="n_Communication 08-2003_Organic_CF_20060713_KF GT 2 2" xfId="20099"/>
    <cellStyle name="n_Communication 08-2003_Organic_CF_20060713_KF GT 2 2 2" xfId="20100"/>
    <cellStyle name="n_Communication 08-2003_Organic_CF_20060713_KF GT 2 3" xfId="20101"/>
    <cellStyle name="n_Communication 08-2003_Organic_CF_20060713_KF GT 3" xfId="20102"/>
    <cellStyle name="n_Communication 08-2003_Organic_CF_20060713_KF GT 3 2" xfId="20103"/>
    <cellStyle name="n_Communication 08-2003_Organic_CF_20060713_KF GT 4" xfId="20104"/>
    <cellStyle name="n_Communication 08-2003_Organic_CF_20060713_KOSZTY" xfId="20105"/>
    <cellStyle name="n_Communication 08-2003_Organic_CF_20060713_KOSZTY 2" xfId="20106"/>
    <cellStyle name="n_Communication 08-2003_Organic_CF_20060713_KOSZTY 2 2" xfId="20107"/>
    <cellStyle name="n_Communication 08-2003_Organic_CF_20060713_KOSZTY 2 2 2" xfId="20108"/>
    <cellStyle name="n_Communication 08-2003_Organic_CF_20060713_KOSZTY 2 3" xfId="20109"/>
    <cellStyle name="n_Communication 08-2003_Organic_CF_20060713_KOSZTY 3" xfId="20110"/>
    <cellStyle name="n_Communication 08-2003_Organic_CF_20060713_KOSZTY 3 2" xfId="20111"/>
    <cellStyle name="n_Communication 08-2003_Organic_CF_20060713_KOSZTY 4" xfId="20112"/>
    <cellStyle name="n_Communication 08-2003_Organic_CF_20060713_KOSZTY_KF GT" xfId="20113"/>
    <cellStyle name="n_Communication 08-2003_Organic_CF_20060713_KOSZTY_KF GT 2" xfId="20114"/>
    <cellStyle name="n_Communication 08-2003_Organic_CF_20060713_KOSZTY_KF GT 2 2" xfId="20115"/>
    <cellStyle name="n_Communication 08-2003_Organic_CF_20060713_KOSZTY_KF GT 2 2 2" xfId="20116"/>
    <cellStyle name="n_Communication 08-2003_Organic_CF_20060713_KOSZTY_KF GT 2 3" xfId="20117"/>
    <cellStyle name="n_Communication 08-2003_Organic_CF_20060713_KOSZTY_KF GT 3" xfId="20118"/>
    <cellStyle name="n_Communication 08-2003_Organic_CF_20060713_KOSZTY_KF GT 3 2" xfId="20119"/>
    <cellStyle name="n_Communication 08-2003_Organic_CF_20060713_KOSZTY_KF GT 4" xfId="20120"/>
    <cellStyle name="n_Communication 08-2003_Organic_CF_20060713_N15a_przeterminowane należności" xfId="20121"/>
    <cellStyle name="n_Communication 08-2003_Organic_CF_20060713_N15a_przeterminowane należności 2" xfId="20122"/>
    <cellStyle name="n_Communication 08-2003_Organic_CF_20060713_N15a_przeterminowane należności_Balance" xfId="20123"/>
    <cellStyle name="n_Communication 08-2003_Organic_CF_20060713_N15a_przeterminowane należności_Balance 2" xfId="20124"/>
    <cellStyle name="n_Communication 08-2003_Organic_CF_20060713_N15a_przeterminowane należności_inf dodatkowe" xfId="20125"/>
    <cellStyle name="n_Communication 08-2003_Organic_CF_20060713_N15a_przeterminowane należności_inf dodatkowe 2" xfId="20126"/>
    <cellStyle name="n_Communication 08-2003_Organic_CF_20060713_N15a_przeterminowane należności_P&amp;L" xfId="20127"/>
    <cellStyle name="n_Communication 08-2003_Organic_CF_20060713_N15a_przeterminowane należności_P&amp;L 2" xfId="20128"/>
    <cellStyle name="n_Communication 08-2003_Organic_CF_20060713_RZIS" xfId="20129"/>
    <cellStyle name="n_Communication 08-2003_Organic_CF_20060713_RZIS 2" xfId="20130"/>
    <cellStyle name="n_Communication 08-2003_Organic_CF_20060713_WP" xfId="20131"/>
    <cellStyle name="n_Communication 08-2003_Organic_CF_20060713_WP 2" xfId="20132"/>
    <cellStyle name="n_Communication 08-2003_Organic_CF_20060713_WP 2 2" xfId="20133"/>
    <cellStyle name="n_Communication 08-2003_Organic_CF_20060713_WP 2 2 2" xfId="20134"/>
    <cellStyle name="n_Communication 08-2003_Organic_CF_20060713_WP 2 3" xfId="20135"/>
    <cellStyle name="n_Communication 08-2003_Organic_CF_20060713_WP 3" xfId="20136"/>
    <cellStyle name="n_Communication 08-2003_Organic_CF_20060713_WP 3 2" xfId="20137"/>
    <cellStyle name="n_Communication 08-2003_Organic_CF_20060713_WP 4" xfId="20138"/>
    <cellStyle name="n_Communication 08-2003_Organic_CF_20060713_WP_1" xfId="20139"/>
    <cellStyle name="n_Communication 08-2003_Organic_CF_20060713_WP_1 2" xfId="20140"/>
    <cellStyle name="n_Communication 08-2003_Organic_CF_20060713_WP_1 2 2" xfId="20141"/>
    <cellStyle name="n_Communication 08-2003_Organic_CF_20060713_WP_1 2 2 2" xfId="20142"/>
    <cellStyle name="n_Communication 08-2003_Organic_CF_20060713_WP_1 2 3" xfId="20143"/>
    <cellStyle name="n_Communication 08-2003_Organic_CF_20060713_WP_1 3" xfId="20144"/>
    <cellStyle name="n_Communication 08-2003_Organic_CF_20060713_WP_1 3 2" xfId="20145"/>
    <cellStyle name="n_Communication 08-2003_Organic_CF_20060713_WP_1 4" xfId="20146"/>
    <cellStyle name="n_Communication 08-2003_Organic_CF_20060713_WP_1_KF GT" xfId="20147"/>
    <cellStyle name="n_Communication 08-2003_Organic_CF_20060713_WP_1_KF GT 2" xfId="20148"/>
    <cellStyle name="n_Communication 08-2003_Organic_CF_20060713_WP_1_KF GT 2 2" xfId="20149"/>
    <cellStyle name="n_Communication 08-2003_Organic_CF_20060713_WP_1_KF GT 2 2 2" xfId="20150"/>
    <cellStyle name="n_Communication 08-2003_Organic_CF_20060713_WP_1_KF GT 2 3" xfId="20151"/>
    <cellStyle name="n_Communication 08-2003_Organic_CF_20060713_WP_1_KF GT 3" xfId="20152"/>
    <cellStyle name="n_Communication 08-2003_Organic_CF_20060713_WP_1_KF GT 3 2" xfId="20153"/>
    <cellStyle name="n_Communication 08-2003_Organic_CF_20060713_WP_1_KF GT 4" xfId="20154"/>
    <cellStyle name="n_Communication 08-2003_Organic_CF_20060713_WP_KF GT" xfId="20155"/>
    <cellStyle name="n_Communication 08-2003_Organic_CF_20060713_WP_KF GT 2" xfId="20156"/>
    <cellStyle name="n_Communication 08-2003_Organic_CF_20060713_WP_KF GT 2 2" xfId="20157"/>
    <cellStyle name="n_Communication 08-2003_Organic_CF_20060713_WP_KF GT 2 2 2" xfId="20158"/>
    <cellStyle name="n_Communication 08-2003_Organic_CF_20060713_WP_KF GT 2 3" xfId="20159"/>
    <cellStyle name="n_Communication 08-2003_Organic_CF_20060713_WP_KF GT 3" xfId="20160"/>
    <cellStyle name="n_Communication 08-2003_Organic_CF_20060713_WP_KF GT 3 2" xfId="20161"/>
    <cellStyle name="n_Communication 08-2003_Organic_CF_20060713_WP_KF GT 4" xfId="20162"/>
    <cellStyle name="n_Communication 08-2003_RZIS" xfId="20163"/>
    <cellStyle name="n_Communication 08-2003_RZIS 2" xfId="20164"/>
    <cellStyle name="n_Communication 08-2003_WCR" xfId="20165"/>
    <cellStyle name="n_Communication 08-2003_WCR 2" xfId="20166"/>
    <cellStyle name="n_Communication 08-2003_WCR 2 2" xfId="20167"/>
    <cellStyle name="n_Communication 08-2003_WCR 2 2 2" xfId="20168"/>
    <cellStyle name="n_Communication 08-2003_WCR 2 2 2 2" xfId="20169"/>
    <cellStyle name="n_Communication 08-2003_WCR 2 2 3" xfId="20170"/>
    <cellStyle name="n_Communication 08-2003_WCR 2 3" xfId="20171"/>
    <cellStyle name="n_Communication 08-2003_WCR 2 3 2" xfId="20172"/>
    <cellStyle name="n_Communication 08-2003_WCR 2 4" xfId="20173"/>
    <cellStyle name="n_Communication 08-2003_WCR 2_KF GT" xfId="20174"/>
    <cellStyle name="n_Communication 08-2003_WCR 2_KF GT 2" xfId="20175"/>
    <cellStyle name="n_Communication 08-2003_WCR 2_KF GT 2 2" xfId="20176"/>
    <cellStyle name="n_Communication 08-2003_WCR 2_KF GT 2 2 2" xfId="20177"/>
    <cellStyle name="n_Communication 08-2003_WCR 2_KF GT 2 3" xfId="20178"/>
    <cellStyle name="n_Communication 08-2003_WCR 2_KF GT 3" xfId="20179"/>
    <cellStyle name="n_Communication 08-2003_WCR 2_KF GT 3 2" xfId="20180"/>
    <cellStyle name="n_Communication 08-2003_WCR 2_KF GT 4" xfId="20181"/>
    <cellStyle name="n_Communication 08-2003_WCR 3" xfId="20182"/>
    <cellStyle name="n_Communication 08-2003_WCR 3 2" xfId="20183"/>
    <cellStyle name="n_Communication 08-2003_WCR 3 2 2" xfId="20184"/>
    <cellStyle name="n_Communication 08-2003_WCR 3 2 2 2" xfId="20185"/>
    <cellStyle name="n_Communication 08-2003_WCR 3 2 3" xfId="20186"/>
    <cellStyle name="n_Communication 08-2003_WCR 3 3" xfId="20187"/>
    <cellStyle name="n_Communication 08-2003_WCR 3 3 2" xfId="20188"/>
    <cellStyle name="n_Communication 08-2003_WCR 3 4" xfId="20189"/>
    <cellStyle name="n_Communication 08-2003_WCR 3_KF GT" xfId="20190"/>
    <cellStyle name="n_Communication 08-2003_WCR 3_KF GT 2" xfId="20191"/>
    <cellStyle name="n_Communication 08-2003_WCR 3_KF GT 2 2" xfId="20192"/>
    <cellStyle name="n_Communication 08-2003_WCR 3_KF GT 2 2 2" xfId="20193"/>
    <cellStyle name="n_Communication 08-2003_WCR 3_KF GT 2 3" xfId="20194"/>
    <cellStyle name="n_Communication 08-2003_WCR 3_KF GT 3" xfId="20195"/>
    <cellStyle name="n_Communication 08-2003_WCR 3_KF GT 3 2" xfId="20196"/>
    <cellStyle name="n_Communication 08-2003_WCR 3_KF GT 4" xfId="20197"/>
    <cellStyle name="n_Communication 08-2003_WCR 4" xfId="20198"/>
    <cellStyle name="n_Communication 08-2003_WCR 4 2" xfId="20199"/>
    <cellStyle name="n_Communication 08-2003_WCR 4 2 2" xfId="20200"/>
    <cellStyle name="n_Communication 08-2003_WCR 4 2 2 2" xfId="20201"/>
    <cellStyle name="n_Communication 08-2003_WCR 4 2 3" xfId="20202"/>
    <cellStyle name="n_Communication 08-2003_WCR 4 3" xfId="20203"/>
    <cellStyle name="n_Communication 08-2003_WCR 4 3 2" xfId="20204"/>
    <cellStyle name="n_Communication 08-2003_WCR 4 4" xfId="20205"/>
    <cellStyle name="n_Communication 08-2003_WCR 5" xfId="20206"/>
    <cellStyle name="n_Communication 08-2003_WCR 5 2" xfId="20207"/>
    <cellStyle name="n_Communication 08-2003_WCR 6" xfId="20208"/>
    <cellStyle name="n_Communication 08-2003_WCR_KF GT" xfId="20209"/>
    <cellStyle name="n_Communication 08-2003_WCR_KF GT 2" xfId="20210"/>
    <cellStyle name="n_Communication 08-2003_WCR_KF GT 2 2" xfId="20211"/>
    <cellStyle name="n_Communication 08-2003_WCR_KF GT 2 2 2" xfId="20212"/>
    <cellStyle name="n_Communication 08-2003_WCR_KF GT 2 3" xfId="20213"/>
    <cellStyle name="n_Communication 08-2003_WCR_KF GT 3" xfId="20214"/>
    <cellStyle name="n_Communication 08-2003_WCR_KF GT 3 2" xfId="20215"/>
    <cellStyle name="n_Communication 08-2003_WCR_KF GT 4" xfId="20216"/>
    <cellStyle name="n_Communication 08-2003_WP" xfId="20217"/>
    <cellStyle name="n_Communication 08-2003_WP 2" xfId="20218"/>
    <cellStyle name="n_Communication 08-2003_WP 2 2" xfId="20219"/>
    <cellStyle name="n_Communication 08-2003_WP 2 2 2" xfId="20220"/>
    <cellStyle name="n_Communication 08-2003_WP 2 3" xfId="20221"/>
    <cellStyle name="n_Communication 08-2003_WP 3" xfId="20222"/>
    <cellStyle name="n_Communication 08-2003_WP 3 2" xfId="20223"/>
    <cellStyle name="n_Communication 08-2003_WP 4" xfId="20224"/>
    <cellStyle name="n_Communication 08-2003_WP_KF GT" xfId="20225"/>
    <cellStyle name="n_Communication 08-2003_WP_KF GT 2" xfId="20226"/>
    <cellStyle name="n_Communication 08-2003_WP_KF GT 2 2" xfId="20227"/>
    <cellStyle name="n_Communication 08-2003_WP_KF GT 2 2 2" xfId="20228"/>
    <cellStyle name="n_Communication 08-2003_WP_KF GT 2 3" xfId="20229"/>
    <cellStyle name="n_Communication 08-2003_WP_KF GT 3" xfId="20230"/>
    <cellStyle name="n_Communication 08-2003_WP_KF GT 3 2" xfId="20231"/>
    <cellStyle name="n_Communication 08-2003_WP_KF GT 4" xfId="20232"/>
    <cellStyle name="n_Communication 08-2003_zobowiazania pozabilansowe" xfId="20233"/>
    <cellStyle name="n_Communication 08-2003_zobowiazania pozabilansowe 2" xfId="20234"/>
    <cellStyle name="n_Communication 08-2003_zobowiazania pozabilansowe_Balance" xfId="20235"/>
    <cellStyle name="n_Communication 08-2003_zobowiazania pozabilansowe_Balance 2" xfId="20236"/>
    <cellStyle name="n_Communication 08-2003_zobowiazania pozabilansowe_inf dodatkowe" xfId="20237"/>
    <cellStyle name="n_Communication 08-2003_zobowiazania pozabilansowe_inf dodatkowe 2" xfId="20238"/>
    <cellStyle name="n_Communication 08-2003_zobowiazania pozabilansowe_P&amp;L" xfId="20239"/>
    <cellStyle name="n_Communication 08-2003_zobowiazania pozabilansowe_P&amp;L 2" xfId="20240"/>
    <cellStyle name="n_Flash inter" xfId="20241"/>
    <cellStyle name="n_Flash inter 2" xfId="20242"/>
    <cellStyle name="n_Flash inter 2 2" xfId="20243"/>
    <cellStyle name="n_Flash inter 2 2 2" xfId="20244"/>
    <cellStyle name="n_Flash inter 2 2 2 2" xfId="20245"/>
    <cellStyle name="n_Flash inter 2 2 3" xfId="20246"/>
    <cellStyle name="n_Flash inter 2 3" xfId="20247"/>
    <cellStyle name="n_Flash inter 2 3 2" xfId="20248"/>
    <cellStyle name="n_Flash inter 2 4" xfId="20249"/>
    <cellStyle name="n_Flash inter 2_KF GT" xfId="20250"/>
    <cellStyle name="n_Flash inter 2_KF GT 2" xfId="20251"/>
    <cellStyle name="n_Flash inter 2_KF GT 2 2" xfId="20252"/>
    <cellStyle name="n_Flash inter 2_KF GT 2 2 2" xfId="20253"/>
    <cellStyle name="n_Flash inter 2_KF GT 2 3" xfId="20254"/>
    <cellStyle name="n_Flash inter 2_KF GT 3" xfId="20255"/>
    <cellStyle name="n_Flash inter 2_KF GT 3 2" xfId="20256"/>
    <cellStyle name="n_Flash inter 2_KF GT 4" xfId="20257"/>
    <cellStyle name="n_Flash inter 3" xfId="20258"/>
    <cellStyle name="n_Flash inter 3 2" xfId="20259"/>
    <cellStyle name="n_Flash inter 3 2 2" xfId="20260"/>
    <cellStyle name="n_Flash inter 3 2 2 2" xfId="20261"/>
    <cellStyle name="n_Flash inter 3 2 3" xfId="20262"/>
    <cellStyle name="n_Flash inter 3 3" xfId="20263"/>
    <cellStyle name="n_Flash inter 3 3 2" xfId="20264"/>
    <cellStyle name="n_Flash inter 3 4" xfId="20265"/>
    <cellStyle name="n_Flash inter 4" xfId="20266"/>
    <cellStyle name="n_Flash inter 4 2" xfId="20267"/>
    <cellStyle name="n_Flash inter 4 2 2" xfId="20268"/>
    <cellStyle name="n_Flash inter 4 2 2 2" xfId="20269"/>
    <cellStyle name="n_Flash inter 4 2 3" xfId="20270"/>
    <cellStyle name="n_Flash inter 4 3" xfId="20271"/>
    <cellStyle name="n_Flash inter 4 3 2" xfId="20272"/>
    <cellStyle name="n_Flash inter 4 4" xfId="20273"/>
    <cellStyle name="n_Flash inter 5" xfId="20274"/>
    <cellStyle name="n_Flash inter 5 2" xfId="20275"/>
    <cellStyle name="n_Flash inter 5 2 2" xfId="20276"/>
    <cellStyle name="n_Flash inter 5 3" xfId="20277"/>
    <cellStyle name="n_Flash inter 6" xfId="20278"/>
    <cellStyle name="n_Flash inter 6 2" xfId="20279"/>
    <cellStyle name="n_Flash inter 7" xfId="20280"/>
    <cellStyle name="n_Flash inter 7 2" xfId="20281"/>
    <cellStyle name="n_Flash inter 7 2 2" xfId="20282"/>
    <cellStyle name="n_Flash inter 7 3" xfId="20283"/>
    <cellStyle name="n_Flash inter 8" xfId="20284"/>
    <cellStyle name="n_Flash inter 8 2" xfId="20285"/>
    <cellStyle name="n_Flash inter 9" xfId="20286"/>
    <cellStyle name="n_Flash inter_aaa" xfId="20287"/>
    <cellStyle name="n_Flash inter_aaa 2" xfId="20288"/>
    <cellStyle name="n_Flash inter_aaa 2 2" xfId="20289"/>
    <cellStyle name="n_Flash inter_aaa 2 2 2" xfId="20290"/>
    <cellStyle name="n_Flash inter_aaa 2 2 2 2" xfId="20291"/>
    <cellStyle name="n_Flash inter_aaa 2 2 3" xfId="20292"/>
    <cellStyle name="n_Flash inter_aaa 2 3" xfId="20293"/>
    <cellStyle name="n_Flash inter_aaa 2 3 2" xfId="20294"/>
    <cellStyle name="n_Flash inter_aaa 2 4" xfId="20295"/>
    <cellStyle name="n_Flash inter_aaa 2_KF GT" xfId="20296"/>
    <cellStyle name="n_Flash inter_aaa 2_KF GT 2" xfId="20297"/>
    <cellStyle name="n_Flash inter_aaa 2_KF GT 2 2" xfId="20298"/>
    <cellStyle name="n_Flash inter_aaa 2_KF GT 2 2 2" xfId="20299"/>
    <cellStyle name="n_Flash inter_aaa 2_KF GT 2 3" xfId="20300"/>
    <cellStyle name="n_Flash inter_aaa 2_KF GT 3" xfId="20301"/>
    <cellStyle name="n_Flash inter_aaa 2_KF GT 3 2" xfId="20302"/>
    <cellStyle name="n_Flash inter_aaa 2_KF GT 4" xfId="20303"/>
    <cellStyle name="n_Flash inter_aaa 3" xfId="20304"/>
    <cellStyle name="n_Flash inter_aaa 3 2" xfId="20305"/>
    <cellStyle name="n_Flash inter_aaa 3 2 2" xfId="20306"/>
    <cellStyle name="n_Flash inter_aaa 3 2 2 2" xfId="20307"/>
    <cellStyle name="n_Flash inter_aaa 3 2 3" xfId="20308"/>
    <cellStyle name="n_Flash inter_aaa 3 3" xfId="20309"/>
    <cellStyle name="n_Flash inter_aaa 3 3 2" xfId="20310"/>
    <cellStyle name="n_Flash inter_aaa 3 4" xfId="20311"/>
    <cellStyle name="n_Flash inter_aaa 3_KF GT" xfId="20312"/>
    <cellStyle name="n_Flash inter_aaa 3_KF GT 2" xfId="20313"/>
    <cellStyle name="n_Flash inter_aaa 3_KF GT 2 2" xfId="20314"/>
    <cellStyle name="n_Flash inter_aaa 3_KF GT 2 2 2" xfId="20315"/>
    <cellStyle name="n_Flash inter_aaa 3_KF GT 2 3" xfId="20316"/>
    <cellStyle name="n_Flash inter_aaa 3_KF GT 3" xfId="20317"/>
    <cellStyle name="n_Flash inter_aaa 3_KF GT 3 2" xfId="20318"/>
    <cellStyle name="n_Flash inter_aaa 3_KF GT 4" xfId="20319"/>
    <cellStyle name="n_Flash inter_aaa 4" xfId="20320"/>
    <cellStyle name="n_Flash inter_aaa 4 2" xfId="20321"/>
    <cellStyle name="n_Flash inter_aaa 4 2 2" xfId="20322"/>
    <cellStyle name="n_Flash inter_aaa 4 2 2 2" xfId="20323"/>
    <cellStyle name="n_Flash inter_aaa 4 2 3" xfId="20324"/>
    <cellStyle name="n_Flash inter_aaa 4 3" xfId="20325"/>
    <cellStyle name="n_Flash inter_aaa 4 3 2" xfId="20326"/>
    <cellStyle name="n_Flash inter_aaa 4 4" xfId="20327"/>
    <cellStyle name="n_Flash inter_aaa 5" xfId="20328"/>
    <cellStyle name="n_Flash inter_aaa 5 2" xfId="20329"/>
    <cellStyle name="n_Flash inter_aaa 6" xfId="20330"/>
    <cellStyle name="n_Flash inter_aaa_KF GT" xfId="20331"/>
    <cellStyle name="n_Flash inter_aaa_KF GT 2" xfId="20332"/>
    <cellStyle name="n_Flash inter_aaa_KF GT 2 2" xfId="20333"/>
    <cellStyle name="n_Flash inter_aaa_KF GT 2 2 2" xfId="20334"/>
    <cellStyle name="n_Flash inter_aaa_KF GT 2 3" xfId="20335"/>
    <cellStyle name="n_Flash inter_aaa_KF GT 3" xfId="20336"/>
    <cellStyle name="n_Flash inter_aaa_KF GT 3 2" xfId="20337"/>
    <cellStyle name="n_Flash inter_aaa_KF GT 4" xfId="20338"/>
    <cellStyle name="n_Flash inter_Actual '08 PLN_external" xfId="20339"/>
    <cellStyle name="n_Flash inter_Actual '08 PLN_external 2" xfId="20340"/>
    <cellStyle name="n_Flash inter_Actual '08 PLN_external 2 2" xfId="20341"/>
    <cellStyle name="n_Flash inter_Actual '08 PLN_external 2 2 2" xfId="20342"/>
    <cellStyle name="n_Flash inter_Actual '08 PLN_external 2 2 2 2" xfId="20343"/>
    <cellStyle name="n_Flash inter_Actual '08 PLN_external 2 2 3" xfId="20344"/>
    <cellStyle name="n_Flash inter_Actual '08 PLN_external 2 3" xfId="20345"/>
    <cellStyle name="n_Flash inter_Actual '08 PLN_external 2 3 2" xfId="20346"/>
    <cellStyle name="n_Flash inter_Actual '08 PLN_external 2 4" xfId="20347"/>
    <cellStyle name="n_Flash inter_Actual '08 PLN_external 3" xfId="20348"/>
    <cellStyle name="n_Flash inter_Actual '08 PLN_external 3 2" xfId="20349"/>
    <cellStyle name="n_Flash inter_Actual '08 PLN_external 3 2 2" xfId="20350"/>
    <cellStyle name="n_Flash inter_Actual '08 PLN_external 3 2 2 2" xfId="20351"/>
    <cellStyle name="n_Flash inter_Actual '08 PLN_external 3 2 3" xfId="20352"/>
    <cellStyle name="n_Flash inter_Actual '08 PLN_external 3 3" xfId="20353"/>
    <cellStyle name="n_Flash inter_Actual '08 PLN_external 3 3 2" xfId="20354"/>
    <cellStyle name="n_Flash inter_Actual '08 PLN_external 3 4" xfId="20355"/>
    <cellStyle name="n_Flash inter_Actual '08 PLN_external 4" xfId="20356"/>
    <cellStyle name="n_Flash inter_Actual '08 PLN_external 4 2" xfId="20357"/>
    <cellStyle name="n_Flash inter_Actual '08 PLN_external 4 2 2" xfId="20358"/>
    <cellStyle name="n_Flash inter_Actual '08 PLN_external 4 3" xfId="20359"/>
    <cellStyle name="n_Flash inter_Actual '08 PLN_external 5" xfId="20360"/>
    <cellStyle name="n_Flash inter_Actual '08 PLN_external 5 2" xfId="20361"/>
    <cellStyle name="n_Flash inter_Actual '08 PLN_external 6" xfId="20362"/>
    <cellStyle name="n_Flash inter_Actual '08 PLN_external_KF GT" xfId="20363"/>
    <cellStyle name="n_Flash inter_Actual '08 PLN_external_KF GT 2" xfId="20364"/>
    <cellStyle name="n_Flash inter_Actual '08 PLN_external_KF GT 2 2" xfId="20365"/>
    <cellStyle name="n_Flash inter_Actual '08 PLN_external_KF GT 2 2 2" xfId="20366"/>
    <cellStyle name="n_Flash inter_Actual '08 PLN_external_KF GT 2 3" xfId="20367"/>
    <cellStyle name="n_Flash inter_Actual '08 PLN_external_KF GT 3" xfId="20368"/>
    <cellStyle name="n_Flash inter_Actual '08 PLN_external_KF GT 3 2" xfId="20369"/>
    <cellStyle name="n_Flash inter_Actual '08 PLN_external_KF GT 4" xfId="20370"/>
    <cellStyle name="n_Flash inter_Actual '08 PLN_package" xfId="20371"/>
    <cellStyle name="n_Flash inter_Actual '08 PLN_package 2" xfId="20372"/>
    <cellStyle name="n_Flash inter_Actual '08 PLN_package 2 2" xfId="20373"/>
    <cellStyle name="n_Flash inter_Actual '08 PLN_package 2 2 2" xfId="20374"/>
    <cellStyle name="n_Flash inter_Actual '08 PLN_package 2 2 2 2" xfId="20375"/>
    <cellStyle name="n_Flash inter_Actual '08 PLN_package 2 2 3" xfId="20376"/>
    <cellStyle name="n_Flash inter_Actual '08 PLN_package 2 3" xfId="20377"/>
    <cellStyle name="n_Flash inter_Actual '08 PLN_package 2 3 2" xfId="20378"/>
    <cellStyle name="n_Flash inter_Actual '08 PLN_package 2 4" xfId="20379"/>
    <cellStyle name="n_Flash inter_Actual '08 PLN_package 3" xfId="20380"/>
    <cellStyle name="n_Flash inter_Actual '08 PLN_package 3 2" xfId="20381"/>
    <cellStyle name="n_Flash inter_Actual '08 PLN_package 3 2 2" xfId="20382"/>
    <cellStyle name="n_Flash inter_Actual '08 PLN_package 3 2 2 2" xfId="20383"/>
    <cellStyle name="n_Flash inter_Actual '08 PLN_package 3 2 3" xfId="20384"/>
    <cellStyle name="n_Flash inter_Actual '08 PLN_package 3 3" xfId="20385"/>
    <cellStyle name="n_Flash inter_Actual '08 PLN_package 3 3 2" xfId="20386"/>
    <cellStyle name="n_Flash inter_Actual '08 PLN_package 3 4" xfId="20387"/>
    <cellStyle name="n_Flash inter_Actual '08 PLN_package 4" xfId="20388"/>
    <cellStyle name="n_Flash inter_Actual '08 PLN_package 4 2" xfId="20389"/>
    <cellStyle name="n_Flash inter_Actual '08 PLN_package 4 2 2" xfId="20390"/>
    <cellStyle name="n_Flash inter_Actual '08 PLN_package 4 3" xfId="20391"/>
    <cellStyle name="n_Flash inter_Actual '08 PLN_package 5" xfId="20392"/>
    <cellStyle name="n_Flash inter_Actual '08 PLN_package 5 2" xfId="20393"/>
    <cellStyle name="n_Flash inter_Actual '08 PLN_package 6" xfId="20394"/>
    <cellStyle name="n_Flash inter_Actual '08 PLN_package_KF GT" xfId="20395"/>
    <cellStyle name="n_Flash inter_Actual '08 PLN_package_KF GT 2" xfId="20396"/>
    <cellStyle name="n_Flash inter_Actual '08 PLN_package_KF GT 2 2" xfId="20397"/>
    <cellStyle name="n_Flash inter_Actual '08 PLN_package_KF GT 2 2 2" xfId="20398"/>
    <cellStyle name="n_Flash inter_Actual '08 PLN_package_KF GT 2 3" xfId="20399"/>
    <cellStyle name="n_Flash inter_Actual '08 PLN_package_KF GT 3" xfId="20400"/>
    <cellStyle name="n_Flash inter_Actual '08 PLN_package_KF GT 3 2" xfId="20401"/>
    <cellStyle name="n_Flash inter_Actual '08 PLN_package_KF GT 4" xfId="20402"/>
    <cellStyle name="n_Flash inter_Actual '08 PLN_statutory" xfId="20403"/>
    <cellStyle name="n_Flash inter_Actual '08 PLN_statutory 2" xfId="20404"/>
    <cellStyle name="n_Flash inter_Actual '08 PLN_statutory 2 2" xfId="20405"/>
    <cellStyle name="n_Flash inter_Actual '08 PLN_statutory 2 2 2" xfId="20406"/>
    <cellStyle name="n_Flash inter_Actual '08 PLN_statutory 2 2 2 2" xfId="20407"/>
    <cellStyle name="n_Flash inter_Actual '08 PLN_statutory 2 2 3" xfId="20408"/>
    <cellStyle name="n_Flash inter_Actual '08 PLN_statutory 2 3" xfId="20409"/>
    <cellStyle name="n_Flash inter_Actual '08 PLN_statutory 2 3 2" xfId="20410"/>
    <cellStyle name="n_Flash inter_Actual '08 PLN_statutory 2 4" xfId="20411"/>
    <cellStyle name="n_Flash inter_Actual '08 PLN_statutory 3" xfId="20412"/>
    <cellStyle name="n_Flash inter_Actual '08 PLN_statutory 3 2" xfId="20413"/>
    <cellStyle name="n_Flash inter_Actual '08 PLN_statutory 3 2 2" xfId="20414"/>
    <cellStyle name="n_Flash inter_Actual '08 PLN_statutory 3 2 2 2" xfId="20415"/>
    <cellStyle name="n_Flash inter_Actual '08 PLN_statutory 3 2 3" xfId="20416"/>
    <cellStyle name="n_Flash inter_Actual '08 PLN_statutory 3 3" xfId="20417"/>
    <cellStyle name="n_Flash inter_Actual '08 PLN_statutory 3 3 2" xfId="20418"/>
    <cellStyle name="n_Flash inter_Actual '08 PLN_statutory 3 4" xfId="20419"/>
    <cellStyle name="n_Flash inter_Actual '08 PLN_statutory 4" xfId="20420"/>
    <cellStyle name="n_Flash inter_Actual '08 PLN_statutory 4 2" xfId="20421"/>
    <cellStyle name="n_Flash inter_Actual '08 PLN_statutory 4 2 2" xfId="20422"/>
    <cellStyle name="n_Flash inter_Actual '08 PLN_statutory 4 3" xfId="20423"/>
    <cellStyle name="n_Flash inter_Actual '08 PLN_statutory 5" xfId="20424"/>
    <cellStyle name="n_Flash inter_Actual '08 PLN_statutory 5 2" xfId="20425"/>
    <cellStyle name="n_Flash inter_Actual '08 PLN_statutory 6" xfId="20426"/>
    <cellStyle name="n_Flash inter_Actual '08 PLN_statutory_D20" xfId="20427"/>
    <cellStyle name="n_Flash inter_Actual '08 PLN_statutory_D20 2" xfId="20428"/>
    <cellStyle name="n_Flash inter_Actual '08 PLN_statutory_D20 2 2" xfId="20429"/>
    <cellStyle name="n_Flash inter_Actual '08 PLN_statutory_D20 2 2 2" xfId="20430"/>
    <cellStyle name="n_Flash inter_Actual '08 PLN_statutory_D20 2 2 2 2" xfId="20431"/>
    <cellStyle name="n_Flash inter_Actual '08 PLN_statutory_D20 2 2 3" xfId="20432"/>
    <cellStyle name="n_Flash inter_Actual '08 PLN_statutory_D20 2 3" xfId="20433"/>
    <cellStyle name="n_Flash inter_Actual '08 PLN_statutory_D20 2 3 2" xfId="20434"/>
    <cellStyle name="n_Flash inter_Actual '08 PLN_statutory_D20 2 4" xfId="20435"/>
    <cellStyle name="n_Flash inter_Actual '08 PLN_statutory_D20 3" xfId="20436"/>
    <cellStyle name="n_Flash inter_Actual '08 PLN_statutory_D20 3 2" xfId="20437"/>
    <cellStyle name="n_Flash inter_Actual '08 PLN_statutory_D20 3 2 2" xfId="20438"/>
    <cellStyle name="n_Flash inter_Actual '08 PLN_statutory_D20 3 2 2 2" xfId="20439"/>
    <cellStyle name="n_Flash inter_Actual '08 PLN_statutory_D20 3 2 3" xfId="20440"/>
    <cellStyle name="n_Flash inter_Actual '08 PLN_statutory_D20 3 3" xfId="20441"/>
    <cellStyle name="n_Flash inter_Actual '08 PLN_statutory_D20 3 3 2" xfId="20442"/>
    <cellStyle name="n_Flash inter_Actual '08 PLN_statutory_D20 3 4" xfId="20443"/>
    <cellStyle name="n_Flash inter_Actual '08 PLN_statutory_D20 4" xfId="20444"/>
    <cellStyle name="n_Flash inter_Actual '08 PLN_statutory_D20 4 2" xfId="20445"/>
    <cellStyle name="n_Flash inter_Actual '08 PLN_statutory_D20 4 2 2" xfId="20446"/>
    <cellStyle name="n_Flash inter_Actual '08 PLN_statutory_D20 4 3" xfId="20447"/>
    <cellStyle name="n_Flash inter_Actual '08 PLN_statutory_D20 5" xfId="20448"/>
    <cellStyle name="n_Flash inter_Actual '08 PLN_statutory_D20 5 2" xfId="20449"/>
    <cellStyle name="n_Flash inter_Actual '08 PLN_statutory_D20 6" xfId="20450"/>
    <cellStyle name="n_Flash inter_Actual '08 PLN_statutory_D20_KF GT" xfId="20451"/>
    <cellStyle name="n_Flash inter_Actual '08 PLN_statutory_D20_KF GT 2" xfId="20452"/>
    <cellStyle name="n_Flash inter_Actual '08 PLN_statutory_D20_KF GT 2 2" xfId="20453"/>
    <cellStyle name="n_Flash inter_Actual '08 PLN_statutory_D20_KF GT 2 2 2" xfId="20454"/>
    <cellStyle name="n_Flash inter_Actual '08 PLN_statutory_D20_KF GT 2 3" xfId="20455"/>
    <cellStyle name="n_Flash inter_Actual '08 PLN_statutory_D20_KF GT 3" xfId="20456"/>
    <cellStyle name="n_Flash inter_Actual '08 PLN_statutory_D20_KF GT 3 2" xfId="20457"/>
    <cellStyle name="n_Flash inter_Actual '08 PLN_statutory_D20_KF GT 4" xfId="20458"/>
    <cellStyle name="n_Flash inter_Actual '08 PLN_statutory_KF GT" xfId="20459"/>
    <cellStyle name="n_Flash inter_Actual '08 PLN_statutory_KF GT 2" xfId="20460"/>
    <cellStyle name="n_Flash inter_Actual '08 PLN_statutory_KF GT 2 2" xfId="20461"/>
    <cellStyle name="n_Flash inter_Actual '08 PLN_statutory_KF GT 2 2 2" xfId="20462"/>
    <cellStyle name="n_Flash inter_Actual '08 PLN_statutory_KF GT 2 3" xfId="20463"/>
    <cellStyle name="n_Flash inter_Actual '08 PLN_statutory_KF GT 3" xfId="20464"/>
    <cellStyle name="n_Flash inter_Actual '08 PLN_statutory_KF GT 3 2" xfId="20465"/>
    <cellStyle name="n_Flash inter_Actual '08 PLN_statutory_KF GT 4" xfId="20466"/>
    <cellStyle name="n_Flash inter_Arkusz1" xfId="20467"/>
    <cellStyle name="n_Flash inter_Arkusz1 2" xfId="20468"/>
    <cellStyle name="n_Flash inter_BILANS" xfId="20469"/>
    <cellStyle name="n_Flash inter_BILANS 2" xfId="20470"/>
    <cellStyle name="n_Flash inter_CASF FLOW" xfId="20471"/>
    <cellStyle name="n_Flash inter_CASF FLOW 2" xfId="20472"/>
    <cellStyle name="n_Flash inter_CFO Division TP - June 2006 - GMC Flash_20060717" xfId="20473"/>
    <cellStyle name="n_Flash inter_CFO Division TP - June 2006 - GMC Flash_20060717 2" xfId="20474"/>
    <cellStyle name="n_Flash inter_CFO Division TP - June 2006 - GMC Flash_20060717 2 2" xfId="20475"/>
    <cellStyle name="n_Flash inter_CFO Division TP - June 2006 - GMC Flash_20060717 2 2 2" xfId="20476"/>
    <cellStyle name="n_Flash inter_CFO Division TP - June 2006 - GMC Flash_20060717 2 2 2 2" xfId="20477"/>
    <cellStyle name="n_Flash inter_CFO Division TP - June 2006 - GMC Flash_20060717 2 2 3" xfId="20478"/>
    <cellStyle name="n_Flash inter_CFO Division TP - June 2006 - GMC Flash_20060717 2 3" xfId="20479"/>
    <cellStyle name="n_Flash inter_CFO Division TP - June 2006 - GMC Flash_20060717 2 3 2" xfId="20480"/>
    <cellStyle name="n_Flash inter_CFO Division TP - June 2006 - GMC Flash_20060717 2 4" xfId="20481"/>
    <cellStyle name="n_Flash inter_CFO Division TP - June 2006 - GMC Flash_20060717 2_KF GT" xfId="20482"/>
    <cellStyle name="n_Flash inter_CFO Division TP - June 2006 - GMC Flash_20060717 2_KF GT 2" xfId="20483"/>
    <cellStyle name="n_Flash inter_CFO Division TP - June 2006 - GMC Flash_20060717 2_KF GT 2 2" xfId="20484"/>
    <cellStyle name="n_Flash inter_CFO Division TP - June 2006 - GMC Flash_20060717 2_KF GT 2 2 2" xfId="20485"/>
    <cellStyle name="n_Flash inter_CFO Division TP - June 2006 - GMC Flash_20060717 2_KF GT 2 3" xfId="20486"/>
    <cellStyle name="n_Flash inter_CFO Division TP - June 2006 - GMC Flash_20060717 2_KF GT 3" xfId="20487"/>
    <cellStyle name="n_Flash inter_CFO Division TP - June 2006 - GMC Flash_20060717 2_KF GT 3 2" xfId="20488"/>
    <cellStyle name="n_Flash inter_CFO Division TP - June 2006 - GMC Flash_20060717 2_KF GT 4" xfId="20489"/>
    <cellStyle name="n_Flash inter_CFO Division TP - June 2006 - GMC Flash_20060717 3" xfId="20490"/>
    <cellStyle name="n_Flash inter_CFO Division TP - June 2006 - GMC Flash_20060717 3 2" xfId="20491"/>
    <cellStyle name="n_Flash inter_CFO Division TP - June 2006 - GMC Flash_20060717 3 2 2" xfId="20492"/>
    <cellStyle name="n_Flash inter_CFO Division TP - June 2006 - GMC Flash_20060717 3 2 2 2" xfId="20493"/>
    <cellStyle name="n_Flash inter_CFO Division TP - June 2006 - GMC Flash_20060717 3 2 3" xfId="20494"/>
    <cellStyle name="n_Flash inter_CFO Division TP - June 2006 - GMC Flash_20060717 3 3" xfId="20495"/>
    <cellStyle name="n_Flash inter_CFO Division TP - June 2006 - GMC Flash_20060717 3 3 2" xfId="20496"/>
    <cellStyle name="n_Flash inter_CFO Division TP - June 2006 - GMC Flash_20060717 3 4" xfId="20497"/>
    <cellStyle name="n_Flash inter_CFO Division TP - June 2006 - GMC Flash_20060717 3_KF GT" xfId="20498"/>
    <cellStyle name="n_Flash inter_CFO Division TP - June 2006 - GMC Flash_20060717 3_KF GT 2" xfId="20499"/>
    <cellStyle name="n_Flash inter_CFO Division TP - June 2006 - GMC Flash_20060717 3_KF GT 2 2" xfId="20500"/>
    <cellStyle name="n_Flash inter_CFO Division TP - June 2006 - GMC Flash_20060717 3_KF GT 2 2 2" xfId="20501"/>
    <cellStyle name="n_Flash inter_CFO Division TP - June 2006 - GMC Flash_20060717 3_KF GT 2 3" xfId="20502"/>
    <cellStyle name="n_Flash inter_CFO Division TP - June 2006 - GMC Flash_20060717 3_KF GT 3" xfId="20503"/>
    <cellStyle name="n_Flash inter_CFO Division TP - June 2006 - GMC Flash_20060717 3_KF GT 3 2" xfId="20504"/>
    <cellStyle name="n_Flash inter_CFO Division TP - June 2006 - GMC Flash_20060717 3_KF GT 4" xfId="20505"/>
    <cellStyle name="n_Flash inter_CFO Division TP - June 2006 - GMC Flash_20060717 4" xfId="20506"/>
    <cellStyle name="n_Flash inter_CFO Division TP - June 2006 - GMC Flash_20060717 4 2" xfId="20507"/>
    <cellStyle name="n_Flash inter_CFO Division TP - June 2006 - GMC Flash_20060717 4 2 2" xfId="20508"/>
    <cellStyle name="n_Flash inter_CFO Division TP - June 2006 - GMC Flash_20060717 4 2 2 2" xfId="20509"/>
    <cellStyle name="n_Flash inter_CFO Division TP - June 2006 - GMC Flash_20060717 4 2 3" xfId="20510"/>
    <cellStyle name="n_Flash inter_CFO Division TP - June 2006 - GMC Flash_20060717 4 3" xfId="20511"/>
    <cellStyle name="n_Flash inter_CFO Division TP - June 2006 - GMC Flash_20060717 4 3 2" xfId="20512"/>
    <cellStyle name="n_Flash inter_CFO Division TP - June 2006 - GMC Flash_20060717 4 4" xfId="20513"/>
    <cellStyle name="n_Flash inter_CFO Division TP - June 2006 - GMC Flash_20060717 4_KF GT" xfId="20514"/>
    <cellStyle name="n_Flash inter_CFO Division TP - June 2006 - GMC Flash_20060717 4_KF GT 2" xfId="20515"/>
    <cellStyle name="n_Flash inter_CFO Division TP - June 2006 - GMC Flash_20060717 4_KF GT 2 2" xfId="20516"/>
    <cellStyle name="n_Flash inter_CFO Division TP - June 2006 - GMC Flash_20060717 4_KF GT 2 2 2" xfId="20517"/>
    <cellStyle name="n_Flash inter_CFO Division TP - June 2006 - GMC Flash_20060717 4_KF GT 2 3" xfId="20518"/>
    <cellStyle name="n_Flash inter_CFO Division TP - June 2006 - GMC Flash_20060717 4_KF GT 3" xfId="20519"/>
    <cellStyle name="n_Flash inter_CFO Division TP - June 2006 - GMC Flash_20060717 4_KF GT 3 2" xfId="20520"/>
    <cellStyle name="n_Flash inter_CFO Division TP - June 2006 - GMC Flash_20060717 4_KF GT 4" xfId="20521"/>
    <cellStyle name="n_Flash inter_CFO Division TP - June 2006 - GMC Flash_20060717 5" xfId="20522"/>
    <cellStyle name="n_Flash inter_CFO Division TP - June 2006 - GMC Flash_20060717 5 2" xfId="20523"/>
    <cellStyle name="n_Flash inter_CFO Division TP - June 2006 - GMC Flash_20060717 5 2 2" xfId="20524"/>
    <cellStyle name="n_Flash inter_CFO Division TP - June 2006 - GMC Flash_20060717 5 2 2 2" xfId="20525"/>
    <cellStyle name="n_Flash inter_CFO Division TP - June 2006 - GMC Flash_20060717 5 2 3" xfId="20526"/>
    <cellStyle name="n_Flash inter_CFO Division TP - June 2006 - GMC Flash_20060717 5 3" xfId="20527"/>
    <cellStyle name="n_Flash inter_CFO Division TP - June 2006 - GMC Flash_20060717 5 3 2" xfId="20528"/>
    <cellStyle name="n_Flash inter_CFO Division TP - June 2006 - GMC Flash_20060717 5 4" xfId="20529"/>
    <cellStyle name="n_Flash inter_CFO Division TP - June 2006 - GMC Flash_20060717 6" xfId="20530"/>
    <cellStyle name="n_Flash inter_CFO Division TP - June 2006 - GMC Flash_20060717 6 2" xfId="20531"/>
    <cellStyle name="n_Flash inter_CFO Division TP - June 2006 - GMC Flash_20060717 7" xfId="20532"/>
    <cellStyle name="n_Flash inter_CFO Division TP - June 2006 - GMC Flash_20060717 7 2" xfId="20533"/>
    <cellStyle name="n_Flash inter_CFO Division TP - June 2006 - GMC Flash_20060717 7 2 2" xfId="20534"/>
    <cellStyle name="n_Flash inter_CFO Division TP - June 2006 - GMC Flash_20060717 7 3" xfId="20535"/>
    <cellStyle name="n_Flash inter_CFO Division TP - June 2006 - GMC Flash_20060717 8" xfId="20536"/>
    <cellStyle name="n_Flash inter_CFO Division TP - June 2006 - GMC Flash_20060717 8 2" xfId="20537"/>
    <cellStyle name="n_Flash inter_CFO Division TP - June 2006 - GMC Flash_20060717 9" xfId="20538"/>
    <cellStyle name="n_Flash inter_CFO Division TP - June 2006 - GMC Flash_20060717_Arkusz1" xfId="20539"/>
    <cellStyle name="n_Flash inter_CFO Division TP - June 2006 - GMC Flash_20060717_Arkusz1 2" xfId="20540"/>
    <cellStyle name="n_Flash inter_CFO Division TP - June 2006 - GMC Flash_20060717_BILANS" xfId="20541"/>
    <cellStyle name="n_Flash inter_CFO Division TP - June 2006 - GMC Flash_20060717_BILANS 2" xfId="20542"/>
    <cellStyle name="n_Flash inter_CFO Division TP - June 2006 - GMC Flash_20060717_CASF FLOW" xfId="20543"/>
    <cellStyle name="n_Flash inter_CFO Division TP - June 2006 - GMC Flash_20060717_CASF FLOW 2" xfId="20544"/>
    <cellStyle name="n_Flash inter_CFO Division TP - June 2006 - GMC Flash_20060717_KF GT" xfId="20545"/>
    <cellStyle name="n_Flash inter_CFO Division TP - June 2006 - GMC Flash_20060717_KF GT 2" xfId="20546"/>
    <cellStyle name="n_Flash inter_CFO Division TP - June 2006 - GMC Flash_20060717_KF GT 2 2" xfId="20547"/>
    <cellStyle name="n_Flash inter_CFO Division TP - June 2006 - GMC Flash_20060717_KF GT 2 2 2" xfId="20548"/>
    <cellStyle name="n_Flash inter_CFO Division TP - June 2006 - GMC Flash_20060717_KF GT 2 3" xfId="20549"/>
    <cellStyle name="n_Flash inter_CFO Division TP - June 2006 - GMC Flash_20060717_KF GT 3" xfId="20550"/>
    <cellStyle name="n_Flash inter_CFO Division TP - June 2006 - GMC Flash_20060717_KF GT 3 2" xfId="20551"/>
    <cellStyle name="n_Flash inter_CFO Division TP - June 2006 - GMC Flash_20060717_KF GT 4" xfId="20552"/>
    <cellStyle name="n_Flash inter_CFO Division TP - June 2006 - GMC Flash_20060717_KOSZTY" xfId="20553"/>
    <cellStyle name="n_Flash inter_CFO Division TP - June 2006 - GMC Flash_20060717_KOSZTY 2" xfId="20554"/>
    <cellStyle name="n_Flash inter_CFO Division TP - June 2006 - GMC Flash_20060717_KOSZTY 2 2" xfId="20555"/>
    <cellStyle name="n_Flash inter_CFO Division TP - June 2006 - GMC Flash_20060717_KOSZTY 2 2 2" xfId="20556"/>
    <cellStyle name="n_Flash inter_CFO Division TP - June 2006 - GMC Flash_20060717_KOSZTY 2 3" xfId="20557"/>
    <cellStyle name="n_Flash inter_CFO Division TP - June 2006 - GMC Flash_20060717_KOSZTY 3" xfId="20558"/>
    <cellStyle name="n_Flash inter_CFO Division TP - June 2006 - GMC Flash_20060717_KOSZTY 3 2" xfId="20559"/>
    <cellStyle name="n_Flash inter_CFO Division TP - June 2006 - GMC Flash_20060717_KOSZTY 4" xfId="20560"/>
    <cellStyle name="n_Flash inter_CFO Division TP - June 2006 - GMC Flash_20060717_KOSZTY_KF GT" xfId="20561"/>
    <cellStyle name="n_Flash inter_CFO Division TP - June 2006 - GMC Flash_20060717_KOSZTY_KF GT 2" xfId="20562"/>
    <cellStyle name="n_Flash inter_CFO Division TP - June 2006 - GMC Flash_20060717_KOSZTY_KF GT 2 2" xfId="20563"/>
    <cellStyle name="n_Flash inter_CFO Division TP - June 2006 - GMC Flash_20060717_KOSZTY_KF GT 2 2 2" xfId="20564"/>
    <cellStyle name="n_Flash inter_CFO Division TP - June 2006 - GMC Flash_20060717_KOSZTY_KF GT 2 3" xfId="20565"/>
    <cellStyle name="n_Flash inter_CFO Division TP - June 2006 - GMC Flash_20060717_KOSZTY_KF GT 3" xfId="20566"/>
    <cellStyle name="n_Flash inter_CFO Division TP - June 2006 - GMC Flash_20060717_KOSZTY_KF GT 3 2" xfId="20567"/>
    <cellStyle name="n_Flash inter_CFO Division TP - June 2006 - GMC Flash_20060717_KOSZTY_KF GT 4" xfId="20568"/>
    <cellStyle name="n_Flash inter_CFO Division TP - June 2006 - GMC Flash_20060717_N15a_przeterminowane należności" xfId="20569"/>
    <cellStyle name="n_Flash inter_CFO Division TP - June 2006 - GMC Flash_20060717_N15a_przeterminowane należności 2" xfId="20570"/>
    <cellStyle name="n_Flash inter_CFO Division TP - June 2006 - GMC Flash_20060717_N15a_przeterminowane należności_Balance" xfId="20571"/>
    <cellStyle name="n_Flash inter_CFO Division TP - June 2006 - GMC Flash_20060717_N15a_przeterminowane należności_Balance 2" xfId="20572"/>
    <cellStyle name="n_Flash inter_CFO Division TP - June 2006 - GMC Flash_20060717_N15a_przeterminowane należności_inf dodatkowe" xfId="20573"/>
    <cellStyle name="n_Flash inter_CFO Division TP - June 2006 - GMC Flash_20060717_N15a_przeterminowane należności_inf dodatkowe 2" xfId="20574"/>
    <cellStyle name="n_Flash inter_CFO Division TP - June 2006 - GMC Flash_20060717_N15a_przeterminowane należności_P&amp;L" xfId="20575"/>
    <cellStyle name="n_Flash inter_CFO Division TP - June 2006 - GMC Flash_20060717_N15a_przeterminowane należności_P&amp;L 2" xfId="20576"/>
    <cellStyle name="n_Flash inter_CFO Division TP - June 2006 - GMC Flash_20060717_RZIS" xfId="20577"/>
    <cellStyle name="n_Flash inter_CFO Division TP - June 2006 - GMC Flash_20060717_RZIS 2" xfId="20578"/>
    <cellStyle name="n_Flash inter_CFO Division TP - June 2006 - GMC Flash_20060717_WP" xfId="20579"/>
    <cellStyle name="n_Flash inter_CFO Division TP - June 2006 - GMC Flash_20060717_WP 2" xfId="20580"/>
    <cellStyle name="n_Flash inter_CFO Division TP - June 2006 - GMC Flash_20060717_WP 2 2" xfId="20581"/>
    <cellStyle name="n_Flash inter_CFO Division TP - June 2006 - GMC Flash_20060717_WP 2 2 2" xfId="20582"/>
    <cellStyle name="n_Flash inter_CFO Division TP - June 2006 - GMC Flash_20060717_WP 2 3" xfId="20583"/>
    <cellStyle name="n_Flash inter_CFO Division TP - June 2006 - GMC Flash_20060717_WP 3" xfId="20584"/>
    <cellStyle name="n_Flash inter_CFO Division TP - June 2006 - GMC Flash_20060717_WP 3 2" xfId="20585"/>
    <cellStyle name="n_Flash inter_CFO Division TP - June 2006 - GMC Flash_20060717_WP 4" xfId="20586"/>
    <cellStyle name="n_Flash inter_CFO Division TP - June 2006 - GMC Flash_20060717_WP_1" xfId="20587"/>
    <cellStyle name="n_Flash inter_CFO Division TP - June 2006 - GMC Flash_20060717_WP_1 2" xfId="20588"/>
    <cellStyle name="n_Flash inter_CFO Division TP - June 2006 - GMC Flash_20060717_WP_1 2 2" xfId="20589"/>
    <cellStyle name="n_Flash inter_CFO Division TP - June 2006 - GMC Flash_20060717_WP_1 2 2 2" xfId="20590"/>
    <cellStyle name="n_Flash inter_CFO Division TP - June 2006 - GMC Flash_20060717_WP_1 2 3" xfId="20591"/>
    <cellStyle name="n_Flash inter_CFO Division TP - June 2006 - GMC Flash_20060717_WP_1 3" xfId="20592"/>
    <cellStyle name="n_Flash inter_CFO Division TP - June 2006 - GMC Flash_20060717_WP_1 3 2" xfId="20593"/>
    <cellStyle name="n_Flash inter_CFO Division TP - June 2006 - GMC Flash_20060717_WP_1 4" xfId="20594"/>
    <cellStyle name="n_Flash inter_CFO Division TP - June 2006 - GMC Flash_20060717_WP_1_KF GT" xfId="20595"/>
    <cellStyle name="n_Flash inter_CFO Division TP - June 2006 - GMC Flash_20060717_WP_1_KF GT 2" xfId="20596"/>
    <cellStyle name="n_Flash inter_CFO Division TP - June 2006 - GMC Flash_20060717_WP_1_KF GT 2 2" xfId="20597"/>
    <cellStyle name="n_Flash inter_CFO Division TP - June 2006 - GMC Flash_20060717_WP_1_KF GT 2 2 2" xfId="20598"/>
    <cellStyle name="n_Flash inter_CFO Division TP - June 2006 - GMC Flash_20060717_WP_1_KF GT 2 3" xfId="20599"/>
    <cellStyle name="n_Flash inter_CFO Division TP - June 2006 - GMC Flash_20060717_WP_1_KF GT 3" xfId="20600"/>
    <cellStyle name="n_Flash inter_CFO Division TP - June 2006 - GMC Flash_20060717_WP_1_KF GT 3 2" xfId="20601"/>
    <cellStyle name="n_Flash inter_CFO Division TP - June 2006 - GMC Flash_20060717_WP_1_KF GT 4" xfId="20602"/>
    <cellStyle name="n_Flash inter_CFO Division TP - June 2006 - GMC Flash_20060717_WP_KF GT" xfId="20603"/>
    <cellStyle name="n_Flash inter_CFO Division TP - June 2006 - GMC Flash_20060717_WP_KF GT 2" xfId="20604"/>
    <cellStyle name="n_Flash inter_CFO Division TP - June 2006 - GMC Flash_20060717_WP_KF GT 2 2" xfId="20605"/>
    <cellStyle name="n_Flash inter_CFO Division TP - June 2006 - GMC Flash_20060717_WP_KF GT 2 2 2" xfId="20606"/>
    <cellStyle name="n_Flash inter_CFO Division TP - June 2006 - GMC Flash_20060717_WP_KF GT 2 3" xfId="20607"/>
    <cellStyle name="n_Flash inter_CFO Division TP - June 2006 - GMC Flash_20060717_WP_KF GT 3" xfId="20608"/>
    <cellStyle name="n_Flash inter_CFO Division TP - June 2006 - GMC Flash_20060717_WP_KF GT 3 2" xfId="20609"/>
    <cellStyle name="n_Flash inter_CFO Division TP - June 2006 - GMC Flash_20060717_WP_KF GT 4" xfId="20610"/>
    <cellStyle name="n_Flash inter_inf dodatkowe" xfId="20611"/>
    <cellStyle name="n_Flash inter_inf dodatkowe 2" xfId="20612"/>
    <cellStyle name="n_Flash inter_inf dodatkowe 2 2" xfId="20613"/>
    <cellStyle name="n_Flash inter_inf dodatkowe 3" xfId="20614"/>
    <cellStyle name="n_Flash inter_inf dodatkowe 3 2" xfId="20615"/>
    <cellStyle name="n_Flash inter_inf dodatkowe 3 2 2" xfId="20616"/>
    <cellStyle name="n_Flash inter_inf dodatkowe 3 3" xfId="20617"/>
    <cellStyle name="n_Flash inter_inf dodatkowe 4" xfId="20618"/>
    <cellStyle name="n_Flash inter_inf. dod do CF" xfId="20619"/>
    <cellStyle name="n_Flash inter_inf. dod do CF 2" xfId="20620"/>
    <cellStyle name="n_Flash inter_KF GT" xfId="20621"/>
    <cellStyle name="n_Flash inter_KF GT 2" xfId="20622"/>
    <cellStyle name="n_Flash inter_KF GT 2 2" xfId="20623"/>
    <cellStyle name="n_Flash inter_KF GT 2 2 2" xfId="20624"/>
    <cellStyle name="n_Flash inter_KF GT 2 3" xfId="20625"/>
    <cellStyle name="n_Flash inter_KF GT 3" xfId="20626"/>
    <cellStyle name="n_Flash inter_KF GT 3 2" xfId="20627"/>
    <cellStyle name="n_Flash inter_KF GT 4" xfId="20628"/>
    <cellStyle name="n_Flash inter_KOSZTY" xfId="20629"/>
    <cellStyle name="n_Flash inter_KOSZTY 2" xfId="20630"/>
    <cellStyle name="n_Flash inter_KOSZTY 2 2" xfId="20631"/>
    <cellStyle name="n_Flash inter_KOSZTY 2 2 2" xfId="20632"/>
    <cellStyle name="n_Flash inter_KOSZTY 2 3" xfId="20633"/>
    <cellStyle name="n_Flash inter_KOSZTY 3" xfId="20634"/>
    <cellStyle name="n_Flash inter_KOSZTY 3 2" xfId="20635"/>
    <cellStyle name="n_Flash inter_KOSZTY 4" xfId="20636"/>
    <cellStyle name="n_Flash inter_KOSZTY_KF GT" xfId="20637"/>
    <cellStyle name="n_Flash inter_KOSZTY_KF GT 2" xfId="20638"/>
    <cellStyle name="n_Flash inter_KOSZTY_KF GT 2 2" xfId="20639"/>
    <cellStyle name="n_Flash inter_KOSZTY_KF GT 2 2 2" xfId="20640"/>
    <cellStyle name="n_Flash inter_KOSZTY_KF GT 2 3" xfId="20641"/>
    <cellStyle name="n_Flash inter_KOSZTY_KF GT 3" xfId="20642"/>
    <cellStyle name="n_Flash inter_KOSZTY_KF GT 3 2" xfId="20643"/>
    <cellStyle name="n_Flash inter_KOSZTY_KF GT 4" xfId="20644"/>
    <cellStyle name="n_Flash inter_Labour costs MiS" xfId="20645"/>
    <cellStyle name="n_Flash inter_Labour costs MiS 2" xfId="20646"/>
    <cellStyle name="n_Flash inter_Labour costs MiS 2 2" xfId="20647"/>
    <cellStyle name="n_Flash inter_Labour costs MiS 2 2 2" xfId="20648"/>
    <cellStyle name="n_Flash inter_Labour costs MiS 2 2 2 2" xfId="20649"/>
    <cellStyle name="n_Flash inter_Labour costs MiS 2 2 3" xfId="20650"/>
    <cellStyle name="n_Flash inter_Labour costs MiS 2 3" xfId="20651"/>
    <cellStyle name="n_Flash inter_Labour costs MiS 2 3 2" xfId="20652"/>
    <cellStyle name="n_Flash inter_Labour costs MiS 2 4" xfId="20653"/>
    <cellStyle name="n_Flash inter_Labour costs MiS 3" xfId="20654"/>
    <cellStyle name="n_Flash inter_Labour costs MiS 3 2" xfId="20655"/>
    <cellStyle name="n_Flash inter_Labour costs MiS 3 2 2" xfId="20656"/>
    <cellStyle name="n_Flash inter_Labour costs MiS 3 2 2 2" xfId="20657"/>
    <cellStyle name="n_Flash inter_Labour costs MiS 3 2 3" xfId="20658"/>
    <cellStyle name="n_Flash inter_Labour costs MiS 3 3" xfId="20659"/>
    <cellStyle name="n_Flash inter_Labour costs MiS 3 3 2" xfId="20660"/>
    <cellStyle name="n_Flash inter_Labour costs MiS 3 4" xfId="20661"/>
    <cellStyle name="n_Flash inter_Labour costs MiS 4" xfId="20662"/>
    <cellStyle name="n_Flash inter_Labour costs MiS 4 2" xfId="20663"/>
    <cellStyle name="n_Flash inter_Labour costs MiS 4 2 2" xfId="20664"/>
    <cellStyle name="n_Flash inter_Labour costs MiS 4 3" xfId="20665"/>
    <cellStyle name="n_Flash inter_Labour costs MiS 5" xfId="20666"/>
    <cellStyle name="n_Flash inter_Labour costs MiS 5 2" xfId="20667"/>
    <cellStyle name="n_Flash inter_Labour costs MiS 6" xfId="20668"/>
    <cellStyle name="n_Flash inter_Labour costs MiS_KF GT" xfId="20669"/>
    <cellStyle name="n_Flash inter_Labour costs MiS_KF GT 2" xfId="20670"/>
    <cellStyle name="n_Flash inter_Labour costs MiS_KF GT 2 2" xfId="20671"/>
    <cellStyle name="n_Flash inter_Labour costs MiS_KF GT 2 2 2" xfId="20672"/>
    <cellStyle name="n_Flash inter_Labour costs MiS_KF GT 2 3" xfId="20673"/>
    <cellStyle name="n_Flash inter_Labour costs MiS_KF GT 3" xfId="20674"/>
    <cellStyle name="n_Flash inter_Labour costs MiS_KF GT 3 2" xfId="20675"/>
    <cellStyle name="n_Flash inter_Labour costs MiS_KF GT 4" xfId="20676"/>
    <cellStyle name="n_Flash inter_Monthly review WCR i CF" xfId="20677"/>
    <cellStyle name="n_Flash inter_Monthly review WCR i CF 2" xfId="20678"/>
    <cellStyle name="n_Flash inter_Monthly review WCR i CF 2 2" xfId="20679"/>
    <cellStyle name="n_Flash inter_Monthly review WCR i CF 2 2 2" xfId="20680"/>
    <cellStyle name="n_Flash inter_Monthly review WCR i CF 2 2 2 2" xfId="20681"/>
    <cellStyle name="n_Flash inter_Monthly review WCR i CF 2 2 3" xfId="20682"/>
    <cellStyle name="n_Flash inter_Monthly review WCR i CF 2 3" xfId="20683"/>
    <cellStyle name="n_Flash inter_Monthly review WCR i CF 2 3 2" xfId="20684"/>
    <cellStyle name="n_Flash inter_Monthly review WCR i CF 2 4" xfId="20685"/>
    <cellStyle name="n_Flash inter_Monthly review WCR i CF 2_KF GT" xfId="20686"/>
    <cellStyle name="n_Flash inter_Monthly review WCR i CF 2_KF GT 2" xfId="20687"/>
    <cellStyle name="n_Flash inter_Monthly review WCR i CF 2_KF GT 2 2" xfId="20688"/>
    <cellStyle name="n_Flash inter_Monthly review WCR i CF 2_KF GT 2 2 2" xfId="20689"/>
    <cellStyle name="n_Flash inter_Monthly review WCR i CF 2_KF GT 2 3" xfId="20690"/>
    <cellStyle name="n_Flash inter_Monthly review WCR i CF 2_KF GT 3" xfId="20691"/>
    <cellStyle name="n_Flash inter_Monthly review WCR i CF 2_KF GT 3 2" xfId="20692"/>
    <cellStyle name="n_Flash inter_Monthly review WCR i CF 2_KF GT 4" xfId="20693"/>
    <cellStyle name="n_Flash inter_Monthly review WCR i CF 3" xfId="20694"/>
    <cellStyle name="n_Flash inter_Monthly review WCR i CF 3 2" xfId="20695"/>
    <cellStyle name="n_Flash inter_Monthly review WCR i CF 3 2 2" xfId="20696"/>
    <cellStyle name="n_Flash inter_Monthly review WCR i CF 3 2 2 2" xfId="20697"/>
    <cellStyle name="n_Flash inter_Monthly review WCR i CF 3 2 3" xfId="20698"/>
    <cellStyle name="n_Flash inter_Monthly review WCR i CF 3 3" xfId="20699"/>
    <cellStyle name="n_Flash inter_Monthly review WCR i CF 3 3 2" xfId="20700"/>
    <cellStyle name="n_Flash inter_Monthly review WCR i CF 3 4" xfId="20701"/>
    <cellStyle name="n_Flash inter_Monthly review WCR i CF 3_KF GT" xfId="20702"/>
    <cellStyle name="n_Flash inter_Monthly review WCR i CF 3_KF GT 2" xfId="20703"/>
    <cellStyle name="n_Flash inter_Monthly review WCR i CF 3_KF GT 2 2" xfId="20704"/>
    <cellStyle name="n_Flash inter_Monthly review WCR i CF 3_KF GT 2 2 2" xfId="20705"/>
    <cellStyle name="n_Flash inter_Monthly review WCR i CF 3_KF GT 2 3" xfId="20706"/>
    <cellStyle name="n_Flash inter_Monthly review WCR i CF 3_KF GT 3" xfId="20707"/>
    <cellStyle name="n_Flash inter_Monthly review WCR i CF 3_KF GT 3 2" xfId="20708"/>
    <cellStyle name="n_Flash inter_Monthly review WCR i CF 3_KF GT 4" xfId="20709"/>
    <cellStyle name="n_Flash inter_Monthly review WCR i CF 4" xfId="20710"/>
    <cellStyle name="n_Flash inter_Monthly review WCR i CF 4 2" xfId="20711"/>
    <cellStyle name="n_Flash inter_Monthly review WCR i CF 4 2 2" xfId="20712"/>
    <cellStyle name="n_Flash inter_Monthly review WCR i CF 4 2 2 2" xfId="20713"/>
    <cellStyle name="n_Flash inter_Monthly review WCR i CF 4 2 3" xfId="20714"/>
    <cellStyle name="n_Flash inter_Monthly review WCR i CF 4 3" xfId="20715"/>
    <cellStyle name="n_Flash inter_Monthly review WCR i CF 4 3 2" xfId="20716"/>
    <cellStyle name="n_Flash inter_Monthly review WCR i CF 4 4" xfId="20717"/>
    <cellStyle name="n_Flash inter_Monthly review WCR i CF 5" xfId="20718"/>
    <cellStyle name="n_Flash inter_Monthly review WCR i CF 5 2" xfId="20719"/>
    <cellStyle name="n_Flash inter_Monthly review WCR i CF 6" xfId="20720"/>
    <cellStyle name="n_Flash inter_Monthly review WCR i CF_KF GT" xfId="20721"/>
    <cellStyle name="n_Flash inter_Monthly review WCR i CF_KF GT 2" xfId="20722"/>
    <cellStyle name="n_Flash inter_Monthly review WCR i CF_KF GT 2 2" xfId="20723"/>
    <cellStyle name="n_Flash inter_Monthly review WCR i CF_KF GT 2 2 2" xfId="20724"/>
    <cellStyle name="n_Flash inter_Monthly review WCR i CF_KF GT 2 3" xfId="20725"/>
    <cellStyle name="n_Flash inter_Monthly review WCR i CF_KF GT 3" xfId="20726"/>
    <cellStyle name="n_Flash inter_Monthly review WCR i CF_KF GT 3 2" xfId="20727"/>
    <cellStyle name="n_Flash inter_Monthly review WCR i CF_KF GT 4" xfId="20728"/>
    <cellStyle name="n_Flash inter_N15a_przeterminowane należności" xfId="20729"/>
    <cellStyle name="n_Flash inter_N15a_przeterminowane należności 2" xfId="20730"/>
    <cellStyle name="n_Flash inter_N15a_przeterminowane należności_Balance" xfId="20731"/>
    <cellStyle name="n_Flash inter_N15a_przeterminowane należności_Balance 2" xfId="20732"/>
    <cellStyle name="n_Flash inter_N15a_przeterminowane należności_inf dodatkowe" xfId="20733"/>
    <cellStyle name="n_Flash inter_N15a_przeterminowane należności_inf dodatkowe 2" xfId="20734"/>
    <cellStyle name="n_Flash inter_N15a_przeterminowane należności_P&amp;L" xfId="20735"/>
    <cellStyle name="n_Flash inter_N15a_przeterminowane należności_P&amp;L 2" xfId="20736"/>
    <cellStyle name="n_Flash inter_Nota4-AR" xfId="20737"/>
    <cellStyle name="n_Flash inter_Nota4-AR 2" xfId="20738"/>
    <cellStyle name="n_Flash inter_Nota4-AR_Balance" xfId="20739"/>
    <cellStyle name="n_Flash inter_Nota4-AR_Balance 2" xfId="20740"/>
    <cellStyle name="n_Flash inter_Nota4-AR_inf dodatkowe" xfId="20741"/>
    <cellStyle name="n_Flash inter_Nota4-AR_inf dodatkowe 2" xfId="20742"/>
    <cellStyle name="n_Flash inter_Nota4-AR_P&amp;L" xfId="20743"/>
    <cellStyle name="n_Flash inter_Nota4-AR_P&amp;L 2" xfId="20744"/>
    <cellStyle name="n_Flash inter_Nota4-do korekty AR" xfId="20745"/>
    <cellStyle name="n_Flash inter_Nota4-do korekty AR 2" xfId="20746"/>
    <cellStyle name="n_Flash inter_Nota4-do korekty AR_Balance" xfId="20747"/>
    <cellStyle name="n_Flash inter_Nota4-do korekty AR_Balance 2" xfId="20748"/>
    <cellStyle name="n_Flash inter_Nota4-do korekty AR_inf dodatkowe" xfId="20749"/>
    <cellStyle name="n_Flash inter_Nota4-do korekty AR_inf dodatkowe 2" xfId="20750"/>
    <cellStyle name="n_Flash inter_Nota4-do korekty AR_P&amp;L" xfId="20751"/>
    <cellStyle name="n_Flash inter_Nota4-do korekty AR_P&amp;L 2" xfId="20752"/>
    <cellStyle name="n_Flash inter_Noty_sprawozdanie_2010" xfId="20753"/>
    <cellStyle name="n_Flash inter_Noty_sprawozdanie_2010 2" xfId="20754"/>
    <cellStyle name="n_Flash inter_Noty_sprawozdanie_2010_Balance" xfId="20755"/>
    <cellStyle name="n_Flash inter_Noty_sprawozdanie_2010_Balance 2" xfId="20756"/>
    <cellStyle name="n_Flash inter_Noty_sprawozdanie_2010_inf dodatkowe" xfId="20757"/>
    <cellStyle name="n_Flash inter_Noty_sprawozdanie_2010_inf dodatkowe 2" xfId="20758"/>
    <cellStyle name="n_Flash inter_Noty_sprawozdanie_2010_P&amp;L" xfId="20759"/>
    <cellStyle name="n_Flash inter_Noty_sprawozdanie_2010_P&amp;L 2" xfId="20760"/>
    <cellStyle name="n_Flash inter_Organic_CF_20060713" xfId="20761"/>
    <cellStyle name="n_Flash inter_Organic_CF_20060713 2" xfId="20762"/>
    <cellStyle name="n_Flash inter_Organic_CF_20060713 2 2" xfId="20763"/>
    <cellStyle name="n_Flash inter_Organic_CF_20060713 2 2 2" xfId="20764"/>
    <cellStyle name="n_Flash inter_Organic_CF_20060713 2 2 2 2" xfId="20765"/>
    <cellStyle name="n_Flash inter_Organic_CF_20060713 2 2 3" xfId="20766"/>
    <cellStyle name="n_Flash inter_Organic_CF_20060713 2 3" xfId="20767"/>
    <cellStyle name="n_Flash inter_Organic_CF_20060713 2 3 2" xfId="20768"/>
    <cellStyle name="n_Flash inter_Organic_CF_20060713 2 4" xfId="20769"/>
    <cellStyle name="n_Flash inter_Organic_CF_20060713 2_KF GT" xfId="20770"/>
    <cellStyle name="n_Flash inter_Organic_CF_20060713 2_KF GT 2" xfId="20771"/>
    <cellStyle name="n_Flash inter_Organic_CF_20060713 2_KF GT 2 2" xfId="20772"/>
    <cellStyle name="n_Flash inter_Organic_CF_20060713 2_KF GT 2 2 2" xfId="20773"/>
    <cellStyle name="n_Flash inter_Organic_CF_20060713 2_KF GT 2 3" xfId="20774"/>
    <cellStyle name="n_Flash inter_Organic_CF_20060713 2_KF GT 3" xfId="20775"/>
    <cellStyle name="n_Flash inter_Organic_CF_20060713 2_KF GT 3 2" xfId="20776"/>
    <cellStyle name="n_Flash inter_Organic_CF_20060713 2_KF GT 4" xfId="20777"/>
    <cellStyle name="n_Flash inter_Organic_CF_20060713 3" xfId="20778"/>
    <cellStyle name="n_Flash inter_Organic_CF_20060713 3 2" xfId="20779"/>
    <cellStyle name="n_Flash inter_Organic_CF_20060713 3 2 2" xfId="20780"/>
    <cellStyle name="n_Flash inter_Organic_CF_20060713 3 2 2 2" xfId="20781"/>
    <cellStyle name="n_Flash inter_Organic_CF_20060713 3 2 3" xfId="20782"/>
    <cellStyle name="n_Flash inter_Organic_CF_20060713 3 3" xfId="20783"/>
    <cellStyle name="n_Flash inter_Organic_CF_20060713 3 3 2" xfId="20784"/>
    <cellStyle name="n_Flash inter_Organic_CF_20060713 3 4" xfId="20785"/>
    <cellStyle name="n_Flash inter_Organic_CF_20060713 3_KF GT" xfId="20786"/>
    <cellStyle name="n_Flash inter_Organic_CF_20060713 3_KF GT 2" xfId="20787"/>
    <cellStyle name="n_Flash inter_Organic_CF_20060713 3_KF GT 2 2" xfId="20788"/>
    <cellStyle name="n_Flash inter_Organic_CF_20060713 3_KF GT 2 2 2" xfId="20789"/>
    <cellStyle name="n_Flash inter_Organic_CF_20060713 3_KF GT 2 3" xfId="20790"/>
    <cellStyle name="n_Flash inter_Organic_CF_20060713 3_KF GT 3" xfId="20791"/>
    <cellStyle name="n_Flash inter_Organic_CF_20060713 3_KF GT 3 2" xfId="20792"/>
    <cellStyle name="n_Flash inter_Organic_CF_20060713 3_KF GT 4" xfId="20793"/>
    <cellStyle name="n_Flash inter_Organic_CF_20060713 4" xfId="20794"/>
    <cellStyle name="n_Flash inter_Organic_CF_20060713 4 2" xfId="20795"/>
    <cellStyle name="n_Flash inter_Organic_CF_20060713 4 2 2" xfId="20796"/>
    <cellStyle name="n_Flash inter_Organic_CF_20060713 4 2 2 2" xfId="20797"/>
    <cellStyle name="n_Flash inter_Organic_CF_20060713 4 2 3" xfId="20798"/>
    <cellStyle name="n_Flash inter_Organic_CF_20060713 4 3" xfId="20799"/>
    <cellStyle name="n_Flash inter_Organic_CF_20060713 4 3 2" xfId="20800"/>
    <cellStyle name="n_Flash inter_Organic_CF_20060713 4 4" xfId="20801"/>
    <cellStyle name="n_Flash inter_Organic_CF_20060713 4_KF GT" xfId="20802"/>
    <cellStyle name="n_Flash inter_Organic_CF_20060713 4_KF GT 2" xfId="20803"/>
    <cellStyle name="n_Flash inter_Organic_CF_20060713 4_KF GT 2 2" xfId="20804"/>
    <cellStyle name="n_Flash inter_Organic_CF_20060713 4_KF GT 2 2 2" xfId="20805"/>
    <cellStyle name="n_Flash inter_Organic_CF_20060713 4_KF GT 2 3" xfId="20806"/>
    <cellStyle name="n_Flash inter_Organic_CF_20060713 4_KF GT 3" xfId="20807"/>
    <cellStyle name="n_Flash inter_Organic_CF_20060713 4_KF GT 3 2" xfId="20808"/>
    <cellStyle name="n_Flash inter_Organic_CF_20060713 4_KF GT 4" xfId="20809"/>
    <cellStyle name="n_Flash inter_Organic_CF_20060713 5" xfId="20810"/>
    <cellStyle name="n_Flash inter_Organic_CF_20060713 5 2" xfId="20811"/>
    <cellStyle name="n_Flash inter_Organic_CF_20060713 5 2 2" xfId="20812"/>
    <cellStyle name="n_Flash inter_Organic_CF_20060713 5 2 2 2" xfId="20813"/>
    <cellStyle name="n_Flash inter_Organic_CF_20060713 5 2 3" xfId="20814"/>
    <cellStyle name="n_Flash inter_Organic_CF_20060713 5 3" xfId="20815"/>
    <cellStyle name="n_Flash inter_Organic_CF_20060713 5 3 2" xfId="20816"/>
    <cellStyle name="n_Flash inter_Organic_CF_20060713 5 4" xfId="20817"/>
    <cellStyle name="n_Flash inter_Organic_CF_20060713 6" xfId="20818"/>
    <cellStyle name="n_Flash inter_Organic_CF_20060713 6 2" xfId="20819"/>
    <cellStyle name="n_Flash inter_Organic_CF_20060713 7" xfId="20820"/>
    <cellStyle name="n_Flash inter_Organic_CF_20060713 7 2" xfId="20821"/>
    <cellStyle name="n_Flash inter_Organic_CF_20060713 7 2 2" xfId="20822"/>
    <cellStyle name="n_Flash inter_Organic_CF_20060713 7 3" xfId="20823"/>
    <cellStyle name="n_Flash inter_Organic_CF_20060713 8" xfId="20824"/>
    <cellStyle name="n_Flash inter_Organic_CF_20060713 8 2" xfId="20825"/>
    <cellStyle name="n_Flash inter_Organic_CF_20060713 9" xfId="20826"/>
    <cellStyle name="n_Flash inter_Organic_CF_20060713_Arkusz1" xfId="20827"/>
    <cellStyle name="n_Flash inter_Organic_CF_20060713_Arkusz1 2" xfId="20828"/>
    <cellStyle name="n_Flash inter_Organic_CF_20060713_BILANS" xfId="20829"/>
    <cellStyle name="n_Flash inter_Organic_CF_20060713_BILANS 2" xfId="20830"/>
    <cellStyle name="n_Flash inter_Organic_CF_20060713_CASF FLOW" xfId="20831"/>
    <cellStyle name="n_Flash inter_Organic_CF_20060713_CASF FLOW 2" xfId="20832"/>
    <cellStyle name="n_Flash inter_Organic_CF_20060713_KF GT" xfId="20833"/>
    <cellStyle name="n_Flash inter_Organic_CF_20060713_KF GT 2" xfId="20834"/>
    <cellStyle name="n_Flash inter_Organic_CF_20060713_KF GT 2 2" xfId="20835"/>
    <cellStyle name="n_Flash inter_Organic_CF_20060713_KF GT 2 2 2" xfId="20836"/>
    <cellStyle name="n_Flash inter_Organic_CF_20060713_KF GT 2 3" xfId="20837"/>
    <cellStyle name="n_Flash inter_Organic_CF_20060713_KF GT 3" xfId="20838"/>
    <cellStyle name="n_Flash inter_Organic_CF_20060713_KF GT 3 2" xfId="20839"/>
    <cellStyle name="n_Flash inter_Organic_CF_20060713_KF GT 4" xfId="20840"/>
    <cellStyle name="n_Flash inter_Organic_CF_20060713_KOSZTY" xfId="20841"/>
    <cellStyle name="n_Flash inter_Organic_CF_20060713_KOSZTY 2" xfId="20842"/>
    <cellStyle name="n_Flash inter_Organic_CF_20060713_KOSZTY 2 2" xfId="20843"/>
    <cellStyle name="n_Flash inter_Organic_CF_20060713_KOSZTY 2 2 2" xfId="20844"/>
    <cellStyle name="n_Flash inter_Organic_CF_20060713_KOSZTY 2 3" xfId="20845"/>
    <cellStyle name="n_Flash inter_Organic_CF_20060713_KOSZTY 3" xfId="20846"/>
    <cellStyle name="n_Flash inter_Organic_CF_20060713_KOSZTY 3 2" xfId="20847"/>
    <cellStyle name="n_Flash inter_Organic_CF_20060713_KOSZTY 4" xfId="20848"/>
    <cellStyle name="n_Flash inter_Organic_CF_20060713_KOSZTY_KF GT" xfId="20849"/>
    <cellStyle name="n_Flash inter_Organic_CF_20060713_KOSZTY_KF GT 2" xfId="20850"/>
    <cellStyle name="n_Flash inter_Organic_CF_20060713_KOSZTY_KF GT 2 2" xfId="20851"/>
    <cellStyle name="n_Flash inter_Organic_CF_20060713_KOSZTY_KF GT 2 2 2" xfId="20852"/>
    <cellStyle name="n_Flash inter_Organic_CF_20060713_KOSZTY_KF GT 2 3" xfId="20853"/>
    <cellStyle name="n_Flash inter_Organic_CF_20060713_KOSZTY_KF GT 3" xfId="20854"/>
    <cellStyle name="n_Flash inter_Organic_CF_20060713_KOSZTY_KF GT 3 2" xfId="20855"/>
    <cellStyle name="n_Flash inter_Organic_CF_20060713_KOSZTY_KF GT 4" xfId="20856"/>
    <cellStyle name="n_Flash inter_Organic_CF_20060713_N15a_przeterminowane należności" xfId="20857"/>
    <cellStyle name="n_Flash inter_Organic_CF_20060713_N15a_przeterminowane należności 2" xfId="20858"/>
    <cellStyle name="n_Flash inter_Organic_CF_20060713_N15a_przeterminowane należności_Balance" xfId="20859"/>
    <cellStyle name="n_Flash inter_Organic_CF_20060713_N15a_przeterminowane należności_Balance 2" xfId="20860"/>
    <cellStyle name="n_Flash inter_Organic_CF_20060713_N15a_przeterminowane należności_inf dodatkowe" xfId="20861"/>
    <cellStyle name="n_Flash inter_Organic_CF_20060713_N15a_przeterminowane należności_inf dodatkowe 2" xfId="20862"/>
    <cellStyle name="n_Flash inter_Organic_CF_20060713_N15a_przeterminowane należności_P&amp;L" xfId="20863"/>
    <cellStyle name="n_Flash inter_Organic_CF_20060713_N15a_przeterminowane należności_P&amp;L 2" xfId="20864"/>
    <cellStyle name="n_Flash inter_Organic_CF_20060713_RZIS" xfId="20865"/>
    <cellStyle name="n_Flash inter_Organic_CF_20060713_RZIS 2" xfId="20866"/>
    <cellStyle name="n_Flash inter_Organic_CF_20060713_WP" xfId="20867"/>
    <cellStyle name="n_Flash inter_Organic_CF_20060713_WP 2" xfId="20868"/>
    <cellStyle name="n_Flash inter_Organic_CF_20060713_WP 2 2" xfId="20869"/>
    <cellStyle name="n_Flash inter_Organic_CF_20060713_WP 2 2 2" xfId="20870"/>
    <cellStyle name="n_Flash inter_Organic_CF_20060713_WP 2 3" xfId="20871"/>
    <cellStyle name="n_Flash inter_Organic_CF_20060713_WP 3" xfId="20872"/>
    <cellStyle name="n_Flash inter_Organic_CF_20060713_WP 3 2" xfId="20873"/>
    <cellStyle name="n_Flash inter_Organic_CF_20060713_WP 4" xfId="20874"/>
    <cellStyle name="n_Flash inter_Organic_CF_20060713_WP_1" xfId="20875"/>
    <cellStyle name="n_Flash inter_Organic_CF_20060713_WP_1 2" xfId="20876"/>
    <cellStyle name="n_Flash inter_Organic_CF_20060713_WP_1 2 2" xfId="20877"/>
    <cellStyle name="n_Flash inter_Organic_CF_20060713_WP_1 2 2 2" xfId="20878"/>
    <cellStyle name="n_Flash inter_Organic_CF_20060713_WP_1 2 3" xfId="20879"/>
    <cellStyle name="n_Flash inter_Organic_CF_20060713_WP_1 3" xfId="20880"/>
    <cellStyle name="n_Flash inter_Organic_CF_20060713_WP_1 3 2" xfId="20881"/>
    <cellStyle name="n_Flash inter_Organic_CF_20060713_WP_1 4" xfId="20882"/>
    <cellStyle name="n_Flash inter_Organic_CF_20060713_WP_1_KF GT" xfId="20883"/>
    <cellStyle name="n_Flash inter_Organic_CF_20060713_WP_1_KF GT 2" xfId="20884"/>
    <cellStyle name="n_Flash inter_Organic_CF_20060713_WP_1_KF GT 2 2" xfId="20885"/>
    <cellStyle name="n_Flash inter_Organic_CF_20060713_WP_1_KF GT 2 2 2" xfId="20886"/>
    <cellStyle name="n_Flash inter_Organic_CF_20060713_WP_1_KF GT 2 3" xfId="20887"/>
    <cellStyle name="n_Flash inter_Organic_CF_20060713_WP_1_KF GT 3" xfId="20888"/>
    <cellStyle name="n_Flash inter_Organic_CF_20060713_WP_1_KF GT 3 2" xfId="20889"/>
    <cellStyle name="n_Flash inter_Organic_CF_20060713_WP_1_KF GT 4" xfId="20890"/>
    <cellStyle name="n_Flash inter_Organic_CF_20060713_WP_KF GT" xfId="20891"/>
    <cellStyle name="n_Flash inter_Organic_CF_20060713_WP_KF GT 2" xfId="20892"/>
    <cellStyle name="n_Flash inter_Organic_CF_20060713_WP_KF GT 2 2" xfId="20893"/>
    <cellStyle name="n_Flash inter_Organic_CF_20060713_WP_KF GT 2 2 2" xfId="20894"/>
    <cellStyle name="n_Flash inter_Organic_CF_20060713_WP_KF GT 2 3" xfId="20895"/>
    <cellStyle name="n_Flash inter_Organic_CF_20060713_WP_KF GT 3" xfId="20896"/>
    <cellStyle name="n_Flash inter_Organic_CF_20060713_WP_KF GT 3 2" xfId="20897"/>
    <cellStyle name="n_Flash inter_Organic_CF_20060713_WP_KF GT 4" xfId="20898"/>
    <cellStyle name="n_Flash inter_RZIS" xfId="20899"/>
    <cellStyle name="n_Flash inter_RZIS 2" xfId="20900"/>
    <cellStyle name="n_Flash inter_WCR" xfId="20901"/>
    <cellStyle name="n_Flash inter_WCR 2" xfId="20902"/>
    <cellStyle name="n_Flash inter_WCR 2 2" xfId="20903"/>
    <cellStyle name="n_Flash inter_WCR 2 2 2" xfId="20904"/>
    <cellStyle name="n_Flash inter_WCR 2 2 2 2" xfId="20905"/>
    <cellStyle name="n_Flash inter_WCR 2 2 3" xfId="20906"/>
    <cellStyle name="n_Flash inter_WCR 2 3" xfId="20907"/>
    <cellStyle name="n_Flash inter_WCR 2 3 2" xfId="20908"/>
    <cellStyle name="n_Flash inter_WCR 2 4" xfId="20909"/>
    <cellStyle name="n_Flash inter_WCR 2_KF GT" xfId="20910"/>
    <cellStyle name="n_Flash inter_WCR 2_KF GT 2" xfId="20911"/>
    <cellStyle name="n_Flash inter_WCR 2_KF GT 2 2" xfId="20912"/>
    <cellStyle name="n_Flash inter_WCR 2_KF GT 2 2 2" xfId="20913"/>
    <cellStyle name="n_Flash inter_WCR 2_KF GT 2 3" xfId="20914"/>
    <cellStyle name="n_Flash inter_WCR 2_KF GT 3" xfId="20915"/>
    <cellStyle name="n_Flash inter_WCR 2_KF GT 3 2" xfId="20916"/>
    <cellStyle name="n_Flash inter_WCR 2_KF GT 4" xfId="20917"/>
    <cellStyle name="n_Flash inter_WCR 3" xfId="20918"/>
    <cellStyle name="n_Flash inter_WCR 3 2" xfId="20919"/>
    <cellStyle name="n_Flash inter_WCR 3 2 2" xfId="20920"/>
    <cellStyle name="n_Flash inter_WCR 3 2 2 2" xfId="20921"/>
    <cellStyle name="n_Flash inter_WCR 3 2 3" xfId="20922"/>
    <cellStyle name="n_Flash inter_WCR 3 3" xfId="20923"/>
    <cellStyle name="n_Flash inter_WCR 3 3 2" xfId="20924"/>
    <cellStyle name="n_Flash inter_WCR 3 4" xfId="20925"/>
    <cellStyle name="n_Flash inter_WCR 3_KF GT" xfId="20926"/>
    <cellStyle name="n_Flash inter_WCR 3_KF GT 2" xfId="20927"/>
    <cellStyle name="n_Flash inter_WCR 3_KF GT 2 2" xfId="20928"/>
    <cellStyle name="n_Flash inter_WCR 3_KF GT 2 2 2" xfId="20929"/>
    <cellStyle name="n_Flash inter_WCR 3_KF GT 2 3" xfId="20930"/>
    <cellStyle name="n_Flash inter_WCR 3_KF GT 3" xfId="20931"/>
    <cellStyle name="n_Flash inter_WCR 3_KF GT 3 2" xfId="20932"/>
    <cellStyle name="n_Flash inter_WCR 3_KF GT 4" xfId="20933"/>
    <cellStyle name="n_Flash inter_WCR 4" xfId="20934"/>
    <cellStyle name="n_Flash inter_WCR 4 2" xfId="20935"/>
    <cellStyle name="n_Flash inter_WCR 4 2 2" xfId="20936"/>
    <cellStyle name="n_Flash inter_WCR 4 2 2 2" xfId="20937"/>
    <cellStyle name="n_Flash inter_WCR 4 2 3" xfId="20938"/>
    <cellStyle name="n_Flash inter_WCR 4 3" xfId="20939"/>
    <cellStyle name="n_Flash inter_WCR 4 3 2" xfId="20940"/>
    <cellStyle name="n_Flash inter_WCR 4 4" xfId="20941"/>
    <cellStyle name="n_Flash inter_WCR 5" xfId="20942"/>
    <cellStyle name="n_Flash inter_WCR 5 2" xfId="20943"/>
    <cellStyle name="n_Flash inter_WCR 6" xfId="20944"/>
    <cellStyle name="n_Flash inter_WCR_KF GT" xfId="20945"/>
    <cellStyle name="n_Flash inter_WCR_KF GT 2" xfId="20946"/>
    <cellStyle name="n_Flash inter_WCR_KF GT 2 2" xfId="20947"/>
    <cellStyle name="n_Flash inter_WCR_KF GT 2 2 2" xfId="20948"/>
    <cellStyle name="n_Flash inter_WCR_KF GT 2 3" xfId="20949"/>
    <cellStyle name="n_Flash inter_WCR_KF GT 3" xfId="20950"/>
    <cellStyle name="n_Flash inter_WCR_KF GT 3 2" xfId="20951"/>
    <cellStyle name="n_Flash inter_WCR_KF GT 4" xfId="20952"/>
    <cellStyle name="n_Flash inter_WP" xfId="20953"/>
    <cellStyle name="n_Flash inter_WP 2" xfId="20954"/>
    <cellStyle name="n_Flash inter_WP 2 2" xfId="20955"/>
    <cellStyle name="n_Flash inter_WP 2 2 2" xfId="20956"/>
    <cellStyle name="n_Flash inter_WP 2 3" xfId="20957"/>
    <cellStyle name="n_Flash inter_WP 3" xfId="20958"/>
    <cellStyle name="n_Flash inter_WP 3 2" xfId="20959"/>
    <cellStyle name="n_Flash inter_WP 4" xfId="20960"/>
    <cellStyle name="n_Flash inter_WP_KF GT" xfId="20961"/>
    <cellStyle name="n_Flash inter_WP_KF GT 2" xfId="20962"/>
    <cellStyle name="n_Flash inter_WP_KF GT 2 2" xfId="20963"/>
    <cellStyle name="n_Flash inter_WP_KF GT 2 2 2" xfId="20964"/>
    <cellStyle name="n_Flash inter_WP_KF GT 2 3" xfId="20965"/>
    <cellStyle name="n_Flash inter_WP_KF GT 3" xfId="20966"/>
    <cellStyle name="n_Flash inter_WP_KF GT 3 2" xfId="20967"/>
    <cellStyle name="n_Flash inter_WP_KF GT 4" xfId="20968"/>
    <cellStyle name="n_Flash inter_zobowiazania pozabilansowe" xfId="20969"/>
    <cellStyle name="n_Flash inter_zobowiazania pozabilansowe 2" xfId="20970"/>
    <cellStyle name="n_Flash inter_zobowiazania pozabilansowe_Balance" xfId="20971"/>
    <cellStyle name="n_Flash inter_zobowiazania pozabilansowe_Balance 2" xfId="20972"/>
    <cellStyle name="n_Flash inter_zobowiazania pozabilansowe_inf dodatkowe" xfId="20973"/>
    <cellStyle name="n_Flash inter_zobowiazania pozabilansowe_inf dodatkowe 2" xfId="20974"/>
    <cellStyle name="n_Flash inter_zobowiazania pozabilansowe_P&amp;L" xfId="20975"/>
    <cellStyle name="n_Flash inter_zobowiazania pozabilansowe_P&amp;L 2" xfId="20976"/>
    <cellStyle name="n_Flash September eresMas" xfId="20977"/>
    <cellStyle name="n_Flash September eresMas 2" xfId="20978"/>
    <cellStyle name="n_Flash September eresMas 2 2" xfId="20979"/>
    <cellStyle name="n_Flash September eresMas 2 2 2" xfId="20980"/>
    <cellStyle name="n_Flash September eresMas 2 2 2 2" xfId="20981"/>
    <cellStyle name="n_Flash September eresMas 2 2 3" xfId="20982"/>
    <cellStyle name="n_Flash September eresMas 2 3" xfId="20983"/>
    <cellStyle name="n_Flash September eresMas 2 3 2" xfId="20984"/>
    <cellStyle name="n_Flash September eresMas 2 4" xfId="20985"/>
    <cellStyle name="n_Flash September eresMas 2_KF GT" xfId="20986"/>
    <cellStyle name="n_Flash September eresMas 2_KF GT 2" xfId="20987"/>
    <cellStyle name="n_Flash September eresMas 2_KF GT 2 2" xfId="20988"/>
    <cellStyle name="n_Flash September eresMas 2_KF GT 2 2 2" xfId="20989"/>
    <cellStyle name="n_Flash September eresMas 2_KF GT 2 3" xfId="20990"/>
    <cellStyle name="n_Flash September eresMas 2_KF GT 3" xfId="20991"/>
    <cellStyle name="n_Flash September eresMas 2_KF GT 3 2" xfId="20992"/>
    <cellStyle name="n_Flash September eresMas 2_KF GT 4" xfId="20993"/>
    <cellStyle name="n_Flash September eresMas 3" xfId="20994"/>
    <cellStyle name="n_Flash September eresMas 3 2" xfId="20995"/>
    <cellStyle name="n_Flash September eresMas 3 2 2" xfId="20996"/>
    <cellStyle name="n_Flash September eresMas 3 2 2 2" xfId="20997"/>
    <cellStyle name="n_Flash September eresMas 3 2 3" xfId="20998"/>
    <cellStyle name="n_Flash September eresMas 3 3" xfId="20999"/>
    <cellStyle name="n_Flash September eresMas 3 3 2" xfId="21000"/>
    <cellStyle name="n_Flash September eresMas 3 4" xfId="21001"/>
    <cellStyle name="n_Flash September eresMas 4" xfId="21002"/>
    <cellStyle name="n_Flash September eresMas 4 2" xfId="21003"/>
    <cellStyle name="n_Flash September eresMas 4 2 2" xfId="21004"/>
    <cellStyle name="n_Flash September eresMas 4 2 2 2" xfId="21005"/>
    <cellStyle name="n_Flash September eresMas 4 2 3" xfId="21006"/>
    <cellStyle name="n_Flash September eresMas 4 3" xfId="21007"/>
    <cellStyle name="n_Flash September eresMas 4 3 2" xfId="21008"/>
    <cellStyle name="n_Flash September eresMas 4 4" xfId="21009"/>
    <cellStyle name="n_Flash September eresMas 5" xfId="21010"/>
    <cellStyle name="n_Flash September eresMas 5 2" xfId="21011"/>
    <cellStyle name="n_Flash September eresMas 5 2 2" xfId="21012"/>
    <cellStyle name="n_Flash September eresMas 5 3" xfId="21013"/>
    <cellStyle name="n_Flash September eresMas 6" xfId="21014"/>
    <cellStyle name="n_Flash September eresMas 6 2" xfId="21015"/>
    <cellStyle name="n_Flash September eresMas 7" xfId="21016"/>
    <cellStyle name="n_Flash September eresMas 7 2" xfId="21017"/>
    <cellStyle name="n_Flash September eresMas 7 2 2" xfId="21018"/>
    <cellStyle name="n_Flash September eresMas 7 3" xfId="21019"/>
    <cellStyle name="n_Flash September eresMas 8" xfId="21020"/>
    <cellStyle name="n_Flash September eresMas 8 2" xfId="21021"/>
    <cellStyle name="n_Flash September eresMas 9" xfId="21022"/>
    <cellStyle name="n_Flash September eresMas_02 - Synth?se Wanadoo" xfId="21023"/>
    <cellStyle name="n_Flash September eresMas_02 - Synth?se Wanadoo 2" xfId="21024"/>
    <cellStyle name="n_Flash September eresMas_02 - Synth?se Wanadoo 2 2" xfId="21025"/>
    <cellStyle name="n_Flash September eresMas_02 - Synth?se Wanadoo 2 2 2" xfId="21026"/>
    <cellStyle name="n_Flash September eresMas_02 - Synth?se Wanadoo 2 2 2 2" xfId="21027"/>
    <cellStyle name="n_Flash September eresMas_02 - Synth?se Wanadoo 2 2 3" xfId="21028"/>
    <cellStyle name="n_Flash September eresMas_02 - Synth?se Wanadoo 2 3" xfId="21029"/>
    <cellStyle name="n_Flash September eresMas_02 - Synth?se Wanadoo 2 3 2" xfId="21030"/>
    <cellStyle name="n_Flash September eresMas_02 - Synth?se Wanadoo 2 4" xfId="21031"/>
    <cellStyle name="n_Flash September eresMas_02 - Synth?se Wanadoo 2_KF GT" xfId="21032"/>
    <cellStyle name="n_Flash September eresMas_02 - Synth?se Wanadoo 2_KF GT 2" xfId="21033"/>
    <cellStyle name="n_Flash September eresMas_02 - Synth?se Wanadoo 2_KF GT 2 2" xfId="21034"/>
    <cellStyle name="n_Flash September eresMas_02 - Synth?se Wanadoo 2_KF GT 2 2 2" xfId="21035"/>
    <cellStyle name="n_Flash September eresMas_02 - Synth?se Wanadoo 2_KF GT 2 3" xfId="21036"/>
    <cellStyle name="n_Flash September eresMas_02 - Synth?se Wanadoo 2_KF GT 3" xfId="21037"/>
    <cellStyle name="n_Flash September eresMas_02 - Synth?se Wanadoo 2_KF GT 3 2" xfId="21038"/>
    <cellStyle name="n_Flash September eresMas_02 - Synth?se Wanadoo 2_KF GT 4" xfId="21039"/>
    <cellStyle name="n_Flash September eresMas_02 - Synth?se Wanadoo 3" xfId="21040"/>
    <cellStyle name="n_Flash September eresMas_02 - Synth?se Wanadoo 3 2" xfId="21041"/>
    <cellStyle name="n_Flash September eresMas_02 - Synth?se Wanadoo 3 2 2" xfId="21042"/>
    <cellStyle name="n_Flash September eresMas_02 - Synth?se Wanadoo 3 2 2 2" xfId="21043"/>
    <cellStyle name="n_Flash September eresMas_02 - Synth?se Wanadoo 3 2 3" xfId="21044"/>
    <cellStyle name="n_Flash September eresMas_02 - Synth?se Wanadoo 3 3" xfId="21045"/>
    <cellStyle name="n_Flash September eresMas_02 - Synth?se Wanadoo 3 3 2" xfId="21046"/>
    <cellStyle name="n_Flash September eresMas_02 - Synth?se Wanadoo 3 4" xfId="21047"/>
    <cellStyle name="n_Flash September eresMas_02 - Synth?se Wanadoo 3_KF GT" xfId="21048"/>
    <cellStyle name="n_Flash September eresMas_02 - Synth?se Wanadoo 3_KF GT 2" xfId="21049"/>
    <cellStyle name="n_Flash September eresMas_02 - Synth?se Wanadoo 3_KF GT 2 2" xfId="21050"/>
    <cellStyle name="n_Flash September eresMas_02 - Synth?se Wanadoo 3_KF GT 2 2 2" xfId="21051"/>
    <cellStyle name="n_Flash September eresMas_02 - Synth?se Wanadoo 3_KF GT 2 3" xfId="21052"/>
    <cellStyle name="n_Flash September eresMas_02 - Synth?se Wanadoo 3_KF GT 3" xfId="21053"/>
    <cellStyle name="n_Flash September eresMas_02 - Synth?se Wanadoo 3_KF GT 3 2" xfId="21054"/>
    <cellStyle name="n_Flash September eresMas_02 - Synth?se Wanadoo 3_KF GT 4" xfId="21055"/>
    <cellStyle name="n_Flash September eresMas_02 - Synth?se Wanadoo 4" xfId="21056"/>
    <cellStyle name="n_Flash September eresMas_02 - Synth?se Wanadoo 4 2" xfId="21057"/>
    <cellStyle name="n_Flash September eresMas_02 - Synth?se Wanadoo 4 2 2" xfId="21058"/>
    <cellStyle name="n_Flash September eresMas_02 - Synth?se Wanadoo 4 2 2 2" xfId="21059"/>
    <cellStyle name="n_Flash September eresMas_02 - Synth?se Wanadoo 4 2 3" xfId="21060"/>
    <cellStyle name="n_Flash September eresMas_02 - Synth?se Wanadoo 4 3" xfId="21061"/>
    <cellStyle name="n_Flash September eresMas_02 - Synth?se Wanadoo 4 3 2" xfId="21062"/>
    <cellStyle name="n_Flash September eresMas_02 - Synth?se Wanadoo 4 4" xfId="21063"/>
    <cellStyle name="n_Flash September eresMas_02 - Synth?se Wanadoo 4_KF GT" xfId="21064"/>
    <cellStyle name="n_Flash September eresMas_02 - Synth?se Wanadoo 4_KF GT 2" xfId="21065"/>
    <cellStyle name="n_Flash September eresMas_02 - Synth?se Wanadoo 4_KF GT 2 2" xfId="21066"/>
    <cellStyle name="n_Flash September eresMas_02 - Synth?se Wanadoo 4_KF GT 2 2 2" xfId="21067"/>
    <cellStyle name="n_Flash September eresMas_02 - Synth?se Wanadoo 4_KF GT 2 3" xfId="21068"/>
    <cellStyle name="n_Flash September eresMas_02 - Synth?se Wanadoo 4_KF GT 3" xfId="21069"/>
    <cellStyle name="n_Flash September eresMas_02 - Synth?se Wanadoo 4_KF GT 3 2" xfId="21070"/>
    <cellStyle name="n_Flash September eresMas_02 - Synth?se Wanadoo 4_KF GT 4" xfId="21071"/>
    <cellStyle name="n_Flash September eresMas_02 - Synth?se Wanadoo 5" xfId="21072"/>
    <cellStyle name="n_Flash September eresMas_02 - Synth?se Wanadoo 5 2" xfId="21073"/>
    <cellStyle name="n_Flash September eresMas_02 - Synth?se Wanadoo 5 2 2" xfId="21074"/>
    <cellStyle name="n_Flash September eresMas_02 - Synth?se Wanadoo 5 2 2 2" xfId="21075"/>
    <cellStyle name="n_Flash September eresMas_02 - Synth?se Wanadoo 5 2 3" xfId="21076"/>
    <cellStyle name="n_Flash September eresMas_02 - Synth?se Wanadoo 5 3" xfId="21077"/>
    <cellStyle name="n_Flash September eresMas_02 - Synth?se Wanadoo 5 3 2" xfId="21078"/>
    <cellStyle name="n_Flash September eresMas_02 - Synth?se Wanadoo 5 4" xfId="21079"/>
    <cellStyle name="n_Flash September eresMas_02 - Synth?se Wanadoo 6" xfId="21080"/>
    <cellStyle name="n_Flash September eresMas_02 - Synth?se Wanadoo 6 2" xfId="21081"/>
    <cellStyle name="n_Flash September eresMas_02 - Synth?se Wanadoo 7" xfId="21082"/>
    <cellStyle name="n_Flash September eresMas_02 - Synth?se Wanadoo 7 2" xfId="21083"/>
    <cellStyle name="n_Flash September eresMas_02 - Synth?se Wanadoo 7 2 2" xfId="21084"/>
    <cellStyle name="n_Flash September eresMas_02 - Synth?se Wanadoo 7 3" xfId="21085"/>
    <cellStyle name="n_Flash September eresMas_02 - Synth?se Wanadoo 8" xfId="21086"/>
    <cellStyle name="n_Flash September eresMas_02 - Synth?se Wanadoo 8 2" xfId="21087"/>
    <cellStyle name="n_Flash September eresMas_02 - Synth?se Wanadoo 9" xfId="21088"/>
    <cellStyle name="n_Flash September eresMas_02 - Synth?se Wanadoo_Arkusz1" xfId="21089"/>
    <cellStyle name="n_Flash September eresMas_02 - Synth?se Wanadoo_Arkusz1 2" xfId="21090"/>
    <cellStyle name="n_Flash September eresMas_02 - Synth?se Wanadoo_BILANS" xfId="21091"/>
    <cellStyle name="n_Flash September eresMas_02 - Synth?se Wanadoo_BILANS 2" xfId="21092"/>
    <cellStyle name="n_Flash September eresMas_02 - Synth?se Wanadoo_CASF FLOW" xfId="21093"/>
    <cellStyle name="n_Flash September eresMas_02 - Synth?se Wanadoo_CASF FLOW 2" xfId="21094"/>
    <cellStyle name="n_Flash September eresMas_02 - Synth?se Wanadoo_COM B2004" xfId="21095"/>
    <cellStyle name="n_Flash September eresMas_02 - Synth?se Wanadoo_COM B2004 2" xfId="21096"/>
    <cellStyle name="n_Flash September eresMas_02 - Synth?se Wanadoo_COM B2004 2 2" xfId="21097"/>
    <cellStyle name="n_Flash September eresMas_02 - Synth?se Wanadoo_COM B2004 2 2 2" xfId="21098"/>
    <cellStyle name="n_Flash September eresMas_02 - Synth?se Wanadoo_COM B2004 2 2 2 2" xfId="21099"/>
    <cellStyle name="n_Flash September eresMas_02 - Synth?se Wanadoo_COM B2004 2 2 3" xfId="21100"/>
    <cellStyle name="n_Flash September eresMas_02 - Synth?se Wanadoo_COM B2004 2 3" xfId="21101"/>
    <cellStyle name="n_Flash September eresMas_02 - Synth?se Wanadoo_COM B2004 2 3 2" xfId="21102"/>
    <cellStyle name="n_Flash September eresMas_02 - Synth?se Wanadoo_COM B2004 2 4" xfId="21103"/>
    <cellStyle name="n_Flash September eresMas_02 - Synth?se Wanadoo_COM B2004 2_KF GT" xfId="21104"/>
    <cellStyle name="n_Flash September eresMas_02 - Synth?se Wanadoo_COM B2004 2_KF GT 2" xfId="21105"/>
    <cellStyle name="n_Flash September eresMas_02 - Synth?se Wanadoo_COM B2004 2_KF GT 2 2" xfId="21106"/>
    <cellStyle name="n_Flash September eresMas_02 - Synth?se Wanadoo_COM B2004 2_KF GT 2 2 2" xfId="21107"/>
    <cellStyle name="n_Flash September eresMas_02 - Synth?se Wanadoo_COM B2004 2_KF GT 2 3" xfId="21108"/>
    <cellStyle name="n_Flash September eresMas_02 - Synth?se Wanadoo_COM B2004 2_KF GT 3" xfId="21109"/>
    <cellStyle name="n_Flash September eresMas_02 - Synth?se Wanadoo_COM B2004 2_KF GT 3 2" xfId="21110"/>
    <cellStyle name="n_Flash September eresMas_02 - Synth?se Wanadoo_COM B2004 2_KF GT 4" xfId="21111"/>
    <cellStyle name="n_Flash September eresMas_02 - Synth?se Wanadoo_COM B2004 3" xfId="21112"/>
    <cellStyle name="n_Flash September eresMas_02 - Synth?se Wanadoo_COM B2004 3 2" xfId="21113"/>
    <cellStyle name="n_Flash September eresMas_02 - Synth?se Wanadoo_COM B2004 3 2 2" xfId="21114"/>
    <cellStyle name="n_Flash September eresMas_02 - Synth?se Wanadoo_COM B2004 3 2 2 2" xfId="21115"/>
    <cellStyle name="n_Flash September eresMas_02 - Synth?se Wanadoo_COM B2004 3 2 3" xfId="21116"/>
    <cellStyle name="n_Flash September eresMas_02 - Synth?se Wanadoo_COM B2004 3 3" xfId="21117"/>
    <cellStyle name="n_Flash September eresMas_02 - Synth?se Wanadoo_COM B2004 3 3 2" xfId="21118"/>
    <cellStyle name="n_Flash September eresMas_02 - Synth?se Wanadoo_COM B2004 3 4" xfId="21119"/>
    <cellStyle name="n_Flash September eresMas_02 - Synth?se Wanadoo_COM B2004 3_KF GT" xfId="21120"/>
    <cellStyle name="n_Flash September eresMas_02 - Synth?se Wanadoo_COM B2004 3_KF GT 2" xfId="21121"/>
    <cellStyle name="n_Flash September eresMas_02 - Synth?se Wanadoo_COM B2004 3_KF GT 2 2" xfId="21122"/>
    <cellStyle name="n_Flash September eresMas_02 - Synth?se Wanadoo_COM B2004 3_KF GT 2 2 2" xfId="21123"/>
    <cellStyle name="n_Flash September eresMas_02 - Synth?se Wanadoo_COM B2004 3_KF GT 2 3" xfId="21124"/>
    <cellStyle name="n_Flash September eresMas_02 - Synth?se Wanadoo_COM B2004 3_KF GT 3" xfId="21125"/>
    <cellStyle name="n_Flash September eresMas_02 - Synth?se Wanadoo_COM B2004 3_KF GT 3 2" xfId="21126"/>
    <cellStyle name="n_Flash September eresMas_02 - Synth?se Wanadoo_COM B2004 3_KF GT 4" xfId="21127"/>
    <cellStyle name="n_Flash September eresMas_02 - Synth?se Wanadoo_COM B2004 4" xfId="21128"/>
    <cellStyle name="n_Flash September eresMas_02 - Synth?se Wanadoo_COM B2004 4 2" xfId="21129"/>
    <cellStyle name="n_Flash September eresMas_02 - Synth?se Wanadoo_COM B2004 4 2 2" xfId="21130"/>
    <cellStyle name="n_Flash September eresMas_02 - Synth?se Wanadoo_COM B2004 4 2 2 2" xfId="21131"/>
    <cellStyle name="n_Flash September eresMas_02 - Synth?se Wanadoo_COM B2004 4 2 3" xfId="21132"/>
    <cellStyle name="n_Flash September eresMas_02 - Synth?se Wanadoo_COM B2004 4 3" xfId="21133"/>
    <cellStyle name="n_Flash September eresMas_02 - Synth?se Wanadoo_COM B2004 4 3 2" xfId="21134"/>
    <cellStyle name="n_Flash September eresMas_02 - Synth?se Wanadoo_COM B2004 4 4" xfId="21135"/>
    <cellStyle name="n_Flash September eresMas_02 - Synth?se Wanadoo_COM B2004 4_KF GT" xfId="21136"/>
    <cellStyle name="n_Flash September eresMas_02 - Synth?se Wanadoo_COM B2004 4_KF GT 2" xfId="21137"/>
    <cellStyle name="n_Flash September eresMas_02 - Synth?se Wanadoo_COM B2004 4_KF GT 2 2" xfId="21138"/>
    <cellStyle name="n_Flash September eresMas_02 - Synth?se Wanadoo_COM B2004 4_KF GT 2 2 2" xfId="21139"/>
    <cellStyle name="n_Flash September eresMas_02 - Synth?se Wanadoo_COM B2004 4_KF GT 2 3" xfId="21140"/>
    <cellStyle name="n_Flash September eresMas_02 - Synth?se Wanadoo_COM B2004 4_KF GT 3" xfId="21141"/>
    <cellStyle name="n_Flash September eresMas_02 - Synth?se Wanadoo_COM B2004 4_KF GT 3 2" xfId="21142"/>
    <cellStyle name="n_Flash September eresMas_02 - Synth?se Wanadoo_COM B2004 4_KF GT 4" xfId="21143"/>
    <cellStyle name="n_Flash September eresMas_02 - Synth?se Wanadoo_COM B2004 5" xfId="21144"/>
    <cellStyle name="n_Flash September eresMas_02 - Synth?se Wanadoo_COM B2004 5 2" xfId="21145"/>
    <cellStyle name="n_Flash September eresMas_02 - Synth?se Wanadoo_COM B2004 5 2 2" xfId="21146"/>
    <cellStyle name="n_Flash September eresMas_02 - Synth?se Wanadoo_COM B2004 5 2 2 2" xfId="21147"/>
    <cellStyle name="n_Flash September eresMas_02 - Synth?se Wanadoo_COM B2004 5 2 3" xfId="21148"/>
    <cellStyle name="n_Flash September eresMas_02 - Synth?se Wanadoo_COM B2004 5 3" xfId="21149"/>
    <cellStyle name="n_Flash September eresMas_02 - Synth?se Wanadoo_COM B2004 5 3 2" xfId="21150"/>
    <cellStyle name="n_Flash September eresMas_02 - Synth?se Wanadoo_COM B2004 5 4" xfId="21151"/>
    <cellStyle name="n_Flash September eresMas_02 - Synth?se Wanadoo_COM B2004 6" xfId="21152"/>
    <cellStyle name="n_Flash September eresMas_02 - Synth?se Wanadoo_COM B2004 6 2" xfId="21153"/>
    <cellStyle name="n_Flash September eresMas_02 - Synth?se Wanadoo_COM B2004 7" xfId="21154"/>
    <cellStyle name="n_Flash September eresMas_02 - Synth?se Wanadoo_COM B2004 7 2" xfId="21155"/>
    <cellStyle name="n_Flash September eresMas_02 - Synth?se Wanadoo_COM B2004 7 2 2" xfId="21156"/>
    <cellStyle name="n_Flash September eresMas_02 - Synth?se Wanadoo_COM B2004 7 3" xfId="21157"/>
    <cellStyle name="n_Flash September eresMas_02 - Synth?se Wanadoo_COM B2004 8" xfId="21158"/>
    <cellStyle name="n_Flash September eresMas_02 - Synth?se Wanadoo_COM B2004 8 2" xfId="21159"/>
    <cellStyle name="n_Flash September eresMas_02 - Synth?se Wanadoo_COM B2004 9" xfId="21160"/>
    <cellStyle name="n_Flash September eresMas_02 - Synth?se Wanadoo_COM B2004_Arkusz1" xfId="21161"/>
    <cellStyle name="n_Flash September eresMas_02 - Synth?se Wanadoo_COM B2004_Arkusz1 2" xfId="21162"/>
    <cellStyle name="n_Flash September eresMas_02 - Synth?se Wanadoo_COM B2004_BILANS" xfId="21163"/>
    <cellStyle name="n_Flash September eresMas_02 - Synth?se Wanadoo_COM B2004_BILANS 2" xfId="21164"/>
    <cellStyle name="n_Flash September eresMas_02 - Synth?se Wanadoo_COM B2004_CASF FLOW" xfId="21165"/>
    <cellStyle name="n_Flash September eresMas_02 - Synth?se Wanadoo_COM B2004_CASF FLOW 2" xfId="21166"/>
    <cellStyle name="n_Flash September eresMas_02 - Synth?se Wanadoo_COM B2004_KF GT" xfId="21167"/>
    <cellStyle name="n_Flash September eresMas_02 - Synth?se Wanadoo_COM B2004_KF GT 2" xfId="21168"/>
    <cellStyle name="n_Flash September eresMas_02 - Synth?se Wanadoo_COM B2004_KF GT 2 2" xfId="21169"/>
    <cellStyle name="n_Flash September eresMas_02 - Synth?se Wanadoo_COM B2004_KF GT 2 2 2" xfId="21170"/>
    <cellStyle name="n_Flash September eresMas_02 - Synth?se Wanadoo_COM B2004_KF GT 2 3" xfId="21171"/>
    <cellStyle name="n_Flash September eresMas_02 - Synth?se Wanadoo_COM B2004_KF GT 3" xfId="21172"/>
    <cellStyle name="n_Flash September eresMas_02 - Synth?se Wanadoo_COM B2004_KF GT 3 2" xfId="21173"/>
    <cellStyle name="n_Flash September eresMas_02 - Synth?se Wanadoo_COM B2004_KF GT 4" xfId="21174"/>
    <cellStyle name="n_Flash September eresMas_02 - Synth?se Wanadoo_COM B2004_KOSZTY" xfId="21175"/>
    <cellStyle name="n_Flash September eresMas_02 - Synth?se Wanadoo_COM B2004_KOSZTY 2" xfId="21176"/>
    <cellStyle name="n_Flash September eresMas_02 - Synth?se Wanadoo_COM B2004_KOSZTY 2 2" xfId="21177"/>
    <cellStyle name="n_Flash September eresMas_02 - Synth?se Wanadoo_COM B2004_KOSZTY 2 2 2" xfId="21178"/>
    <cellStyle name="n_Flash September eresMas_02 - Synth?se Wanadoo_COM B2004_KOSZTY 2 3" xfId="21179"/>
    <cellStyle name="n_Flash September eresMas_02 - Synth?se Wanadoo_COM B2004_KOSZTY 3" xfId="21180"/>
    <cellStyle name="n_Flash September eresMas_02 - Synth?se Wanadoo_COM B2004_KOSZTY 3 2" xfId="21181"/>
    <cellStyle name="n_Flash September eresMas_02 - Synth?se Wanadoo_COM B2004_KOSZTY 4" xfId="21182"/>
    <cellStyle name="n_Flash September eresMas_02 - Synth?se Wanadoo_COM B2004_KOSZTY_KF GT" xfId="21183"/>
    <cellStyle name="n_Flash September eresMas_02 - Synth?se Wanadoo_COM B2004_KOSZTY_KF GT 2" xfId="21184"/>
    <cellStyle name="n_Flash September eresMas_02 - Synth?se Wanadoo_COM B2004_KOSZTY_KF GT 2 2" xfId="21185"/>
    <cellStyle name="n_Flash September eresMas_02 - Synth?se Wanadoo_COM B2004_KOSZTY_KF GT 2 2 2" xfId="21186"/>
    <cellStyle name="n_Flash September eresMas_02 - Synth?se Wanadoo_COM B2004_KOSZTY_KF GT 2 3" xfId="21187"/>
    <cellStyle name="n_Flash September eresMas_02 - Synth?se Wanadoo_COM B2004_KOSZTY_KF GT 3" xfId="21188"/>
    <cellStyle name="n_Flash September eresMas_02 - Synth?se Wanadoo_COM B2004_KOSZTY_KF GT 3 2" xfId="21189"/>
    <cellStyle name="n_Flash September eresMas_02 - Synth?se Wanadoo_COM B2004_KOSZTY_KF GT 4" xfId="21190"/>
    <cellStyle name="n_Flash September eresMas_02 - Synth?se Wanadoo_COM B2004_N15a_przeterminowane należności" xfId="21191"/>
    <cellStyle name="n_Flash September eresMas_02 - Synth?se Wanadoo_COM B2004_N15a_przeterminowane należności 2" xfId="21192"/>
    <cellStyle name="n_Flash September eresMas_02 - Synth?se Wanadoo_COM B2004_N15a_przeterminowane należności_Balance" xfId="21193"/>
    <cellStyle name="n_Flash September eresMas_02 - Synth?se Wanadoo_COM B2004_N15a_przeterminowane należności_Balance 2" xfId="21194"/>
    <cellStyle name="n_Flash September eresMas_02 - Synth?se Wanadoo_COM B2004_N15a_przeterminowane należności_inf dodatkowe" xfId="21195"/>
    <cellStyle name="n_Flash September eresMas_02 - Synth?se Wanadoo_COM B2004_N15a_przeterminowane należności_inf dodatkowe 2" xfId="21196"/>
    <cellStyle name="n_Flash September eresMas_02 - Synth?se Wanadoo_COM B2004_N15a_przeterminowane należności_P&amp;L" xfId="21197"/>
    <cellStyle name="n_Flash September eresMas_02 - Synth?se Wanadoo_COM B2004_N15a_przeterminowane należności_P&amp;L 2" xfId="21198"/>
    <cellStyle name="n_Flash September eresMas_02 - Synth?se Wanadoo_COM B2004_RZIS" xfId="21199"/>
    <cellStyle name="n_Flash September eresMas_02 - Synth?se Wanadoo_COM B2004_RZIS 2" xfId="21200"/>
    <cellStyle name="n_Flash September eresMas_02 - Synth?se Wanadoo_COM B2004_WP" xfId="21201"/>
    <cellStyle name="n_Flash September eresMas_02 - Synth?se Wanadoo_COM B2004_WP 2" xfId="21202"/>
    <cellStyle name="n_Flash September eresMas_02 - Synth?se Wanadoo_COM B2004_WP 2 2" xfId="21203"/>
    <cellStyle name="n_Flash September eresMas_02 - Synth?se Wanadoo_COM B2004_WP 2 2 2" xfId="21204"/>
    <cellStyle name="n_Flash September eresMas_02 - Synth?se Wanadoo_COM B2004_WP 2 3" xfId="21205"/>
    <cellStyle name="n_Flash September eresMas_02 - Synth?se Wanadoo_COM B2004_WP 3" xfId="21206"/>
    <cellStyle name="n_Flash September eresMas_02 - Synth?se Wanadoo_COM B2004_WP 3 2" xfId="21207"/>
    <cellStyle name="n_Flash September eresMas_02 - Synth?se Wanadoo_COM B2004_WP 4" xfId="21208"/>
    <cellStyle name="n_Flash September eresMas_02 - Synth?se Wanadoo_COM B2004_WP_1" xfId="21209"/>
    <cellStyle name="n_Flash September eresMas_02 - Synth?se Wanadoo_COM B2004_WP_1 2" xfId="21210"/>
    <cellStyle name="n_Flash September eresMas_02 - Synth?se Wanadoo_COM B2004_WP_1 2 2" xfId="21211"/>
    <cellStyle name="n_Flash September eresMas_02 - Synth?se Wanadoo_COM B2004_WP_1 2 2 2" xfId="21212"/>
    <cellStyle name="n_Flash September eresMas_02 - Synth?se Wanadoo_COM B2004_WP_1 2 3" xfId="21213"/>
    <cellStyle name="n_Flash September eresMas_02 - Synth?se Wanadoo_COM B2004_WP_1 3" xfId="21214"/>
    <cellStyle name="n_Flash September eresMas_02 - Synth?se Wanadoo_COM B2004_WP_1 3 2" xfId="21215"/>
    <cellStyle name="n_Flash September eresMas_02 - Synth?se Wanadoo_COM B2004_WP_1 4" xfId="21216"/>
    <cellStyle name="n_Flash September eresMas_02 - Synth?se Wanadoo_COM B2004_WP_1_KF GT" xfId="21217"/>
    <cellStyle name="n_Flash September eresMas_02 - Synth?se Wanadoo_COM B2004_WP_1_KF GT 2" xfId="21218"/>
    <cellStyle name="n_Flash September eresMas_02 - Synth?se Wanadoo_COM B2004_WP_1_KF GT 2 2" xfId="21219"/>
    <cellStyle name="n_Flash September eresMas_02 - Synth?se Wanadoo_COM B2004_WP_1_KF GT 2 2 2" xfId="21220"/>
    <cellStyle name="n_Flash September eresMas_02 - Synth?se Wanadoo_COM B2004_WP_1_KF GT 2 3" xfId="21221"/>
    <cellStyle name="n_Flash September eresMas_02 - Synth?se Wanadoo_COM B2004_WP_1_KF GT 3" xfId="21222"/>
    <cellStyle name="n_Flash September eresMas_02 - Synth?se Wanadoo_COM B2004_WP_1_KF GT 3 2" xfId="21223"/>
    <cellStyle name="n_Flash September eresMas_02 - Synth?se Wanadoo_COM B2004_WP_1_KF GT 4" xfId="21224"/>
    <cellStyle name="n_Flash September eresMas_02 - Synth?se Wanadoo_COM B2004_WP_KF GT" xfId="21225"/>
    <cellStyle name="n_Flash September eresMas_02 - Synth?se Wanadoo_COM B2004_WP_KF GT 2" xfId="21226"/>
    <cellStyle name="n_Flash September eresMas_02 - Synth?se Wanadoo_COM B2004_WP_KF GT 2 2" xfId="21227"/>
    <cellStyle name="n_Flash September eresMas_02 - Synth?se Wanadoo_COM B2004_WP_KF GT 2 2 2" xfId="21228"/>
    <cellStyle name="n_Flash September eresMas_02 - Synth?se Wanadoo_COM B2004_WP_KF GT 2 3" xfId="21229"/>
    <cellStyle name="n_Flash September eresMas_02 - Synth?se Wanadoo_COM B2004_WP_KF GT 3" xfId="21230"/>
    <cellStyle name="n_Flash September eresMas_02 - Synth?se Wanadoo_COM B2004_WP_KF GT 3 2" xfId="21231"/>
    <cellStyle name="n_Flash September eresMas_02 - Synth?se Wanadoo_COM B2004_WP_KF GT 4" xfId="21232"/>
    <cellStyle name="n_Flash September eresMas_02 - Synth?se Wanadoo_Communication 08-2003" xfId="21233"/>
    <cellStyle name="n_Flash September eresMas_02 - Synth?se Wanadoo_Communication 08-2003 2" xfId="21234"/>
    <cellStyle name="n_Flash September eresMas_02 - Synth?se Wanadoo_Communication 08-2003 2 2" xfId="21235"/>
    <cellStyle name="n_Flash September eresMas_02 - Synth?se Wanadoo_Communication 08-2003 2 2 2" xfId="21236"/>
    <cellStyle name="n_Flash September eresMas_02 - Synth?se Wanadoo_Communication 08-2003 2 2 2 2" xfId="21237"/>
    <cellStyle name="n_Flash September eresMas_02 - Synth?se Wanadoo_Communication 08-2003 2 2 3" xfId="21238"/>
    <cellStyle name="n_Flash September eresMas_02 - Synth?se Wanadoo_Communication 08-2003 2 3" xfId="21239"/>
    <cellStyle name="n_Flash September eresMas_02 - Synth?se Wanadoo_Communication 08-2003 2 3 2" xfId="21240"/>
    <cellStyle name="n_Flash September eresMas_02 - Synth?se Wanadoo_Communication 08-2003 2 4" xfId="21241"/>
    <cellStyle name="n_Flash September eresMas_02 - Synth?se Wanadoo_Communication 08-2003 2_KF GT" xfId="21242"/>
    <cellStyle name="n_Flash September eresMas_02 - Synth?se Wanadoo_Communication 08-2003 2_KF GT 2" xfId="21243"/>
    <cellStyle name="n_Flash September eresMas_02 - Synth?se Wanadoo_Communication 08-2003 2_KF GT 2 2" xfId="21244"/>
    <cellStyle name="n_Flash September eresMas_02 - Synth?se Wanadoo_Communication 08-2003 2_KF GT 2 2 2" xfId="21245"/>
    <cellStyle name="n_Flash September eresMas_02 - Synth?se Wanadoo_Communication 08-2003 2_KF GT 2 3" xfId="21246"/>
    <cellStyle name="n_Flash September eresMas_02 - Synth?se Wanadoo_Communication 08-2003 2_KF GT 3" xfId="21247"/>
    <cellStyle name="n_Flash September eresMas_02 - Synth?se Wanadoo_Communication 08-2003 2_KF GT 3 2" xfId="21248"/>
    <cellStyle name="n_Flash September eresMas_02 - Synth?se Wanadoo_Communication 08-2003 2_KF GT 4" xfId="21249"/>
    <cellStyle name="n_Flash September eresMas_02 - Synth?se Wanadoo_Communication 08-2003 3" xfId="21250"/>
    <cellStyle name="n_Flash September eresMas_02 - Synth?se Wanadoo_Communication 08-2003 3 2" xfId="21251"/>
    <cellStyle name="n_Flash September eresMas_02 - Synth?se Wanadoo_Communication 08-2003 3 2 2" xfId="21252"/>
    <cellStyle name="n_Flash September eresMas_02 - Synth?se Wanadoo_Communication 08-2003 3 2 2 2" xfId="21253"/>
    <cellStyle name="n_Flash September eresMas_02 - Synth?se Wanadoo_Communication 08-2003 3 2 3" xfId="21254"/>
    <cellStyle name="n_Flash September eresMas_02 - Synth?se Wanadoo_Communication 08-2003 3 3" xfId="21255"/>
    <cellStyle name="n_Flash September eresMas_02 - Synth?se Wanadoo_Communication 08-2003 3 3 2" xfId="21256"/>
    <cellStyle name="n_Flash September eresMas_02 - Synth?se Wanadoo_Communication 08-2003 3 4" xfId="21257"/>
    <cellStyle name="n_Flash September eresMas_02 - Synth?se Wanadoo_Communication 08-2003 3_KF GT" xfId="21258"/>
    <cellStyle name="n_Flash September eresMas_02 - Synth?se Wanadoo_Communication 08-2003 3_KF GT 2" xfId="21259"/>
    <cellStyle name="n_Flash September eresMas_02 - Synth?se Wanadoo_Communication 08-2003 3_KF GT 2 2" xfId="21260"/>
    <cellStyle name="n_Flash September eresMas_02 - Synth?se Wanadoo_Communication 08-2003 3_KF GT 2 2 2" xfId="21261"/>
    <cellStyle name="n_Flash September eresMas_02 - Synth?se Wanadoo_Communication 08-2003 3_KF GT 2 3" xfId="21262"/>
    <cellStyle name="n_Flash September eresMas_02 - Synth?se Wanadoo_Communication 08-2003 3_KF GT 3" xfId="21263"/>
    <cellStyle name="n_Flash September eresMas_02 - Synth?se Wanadoo_Communication 08-2003 3_KF GT 3 2" xfId="21264"/>
    <cellStyle name="n_Flash September eresMas_02 - Synth?se Wanadoo_Communication 08-2003 3_KF GT 4" xfId="21265"/>
    <cellStyle name="n_Flash September eresMas_02 - Synth?se Wanadoo_Communication 08-2003 4" xfId="21266"/>
    <cellStyle name="n_Flash September eresMas_02 - Synth?se Wanadoo_Communication 08-2003 4 2" xfId="21267"/>
    <cellStyle name="n_Flash September eresMas_02 - Synth?se Wanadoo_Communication 08-2003 4 2 2" xfId="21268"/>
    <cellStyle name="n_Flash September eresMas_02 - Synth?se Wanadoo_Communication 08-2003 4 2 2 2" xfId="21269"/>
    <cellStyle name="n_Flash September eresMas_02 - Synth?se Wanadoo_Communication 08-2003 4 2 3" xfId="21270"/>
    <cellStyle name="n_Flash September eresMas_02 - Synth?se Wanadoo_Communication 08-2003 4 3" xfId="21271"/>
    <cellStyle name="n_Flash September eresMas_02 - Synth?se Wanadoo_Communication 08-2003 4 3 2" xfId="21272"/>
    <cellStyle name="n_Flash September eresMas_02 - Synth?se Wanadoo_Communication 08-2003 4 4" xfId="21273"/>
    <cellStyle name="n_Flash September eresMas_02 - Synth?se Wanadoo_Communication 08-2003 4_KF GT" xfId="21274"/>
    <cellStyle name="n_Flash September eresMas_02 - Synth?se Wanadoo_Communication 08-2003 4_KF GT 2" xfId="21275"/>
    <cellStyle name="n_Flash September eresMas_02 - Synth?se Wanadoo_Communication 08-2003 4_KF GT 2 2" xfId="21276"/>
    <cellStyle name="n_Flash September eresMas_02 - Synth?se Wanadoo_Communication 08-2003 4_KF GT 2 2 2" xfId="21277"/>
    <cellStyle name="n_Flash September eresMas_02 - Synth?se Wanadoo_Communication 08-2003 4_KF GT 2 3" xfId="21278"/>
    <cellStyle name="n_Flash September eresMas_02 - Synth?se Wanadoo_Communication 08-2003 4_KF GT 3" xfId="21279"/>
    <cellStyle name="n_Flash September eresMas_02 - Synth?se Wanadoo_Communication 08-2003 4_KF GT 3 2" xfId="21280"/>
    <cellStyle name="n_Flash September eresMas_02 - Synth?se Wanadoo_Communication 08-2003 4_KF GT 4" xfId="21281"/>
    <cellStyle name="n_Flash September eresMas_02 - Synth?se Wanadoo_Communication 08-2003 5" xfId="21282"/>
    <cellStyle name="n_Flash September eresMas_02 - Synth?se Wanadoo_Communication 08-2003 5 2" xfId="21283"/>
    <cellStyle name="n_Flash September eresMas_02 - Synth?se Wanadoo_Communication 08-2003 5 2 2" xfId="21284"/>
    <cellStyle name="n_Flash September eresMas_02 - Synth?se Wanadoo_Communication 08-2003 5 2 2 2" xfId="21285"/>
    <cellStyle name="n_Flash September eresMas_02 - Synth?se Wanadoo_Communication 08-2003 5 2 3" xfId="21286"/>
    <cellStyle name="n_Flash September eresMas_02 - Synth?se Wanadoo_Communication 08-2003 5 3" xfId="21287"/>
    <cellStyle name="n_Flash September eresMas_02 - Synth?se Wanadoo_Communication 08-2003 5 3 2" xfId="21288"/>
    <cellStyle name="n_Flash September eresMas_02 - Synth?se Wanadoo_Communication 08-2003 5 4" xfId="21289"/>
    <cellStyle name="n_Flash September eresMas_02 - Synth?se Wanadoo_Communication 08-2003 6" xfId="21290"/>
    <cellStyle name="n_Flash September eresMas_02 - Synth?se Wanadoo_Communication 08-2003 6 2" xfId="21291"/>
    <cellStyle name="n_Flash September eresMas_02 - Synth?se Wanadoo_Communication 08-2003 7" xfId="21292"/>
    <cellStyle name="n_Flash September eresMas_02 - Synth?se Wanadoo_Communication 08-2003 7 2" xfId="21293"/>
    <cellStyle name="n_Flash September eresMas_02 - Synth?se Wanadoo_Communication 08-2003 7 2 2" xfId="21294"/>
    <cellStyle name="n_Flash September eresMas_02 - Synth?se Wanadoo_Communication 08-2003 7 3" xfId="21295"/>
    <cellStyle name="n_Flash September eresMas_02 - Synth?se Wanadoo_Communication 08-2003 8" xfId="21296"/>
    <cellStyle name="n_Flash September eresMas_02 - Synth?se Wanadoo_Communication 08-2003 8 2" xfId="21297"/>
    <cellStyle name="n_Flash September eresMas_02 - Synth?se Wanadoo_Communication 08-2003 9" xfId="21298"/>
    <cellStyle name="n_Flash September eresMas_02 - Synth?se Wanadoo_Communication 08-2003_Arkusz1" xfId="21299"/>
    <cellStyle name="n_Flash September eresMas_02 - Synth?se Wanadoo_Communication 08-2003_Arkusz1 2" xfId="21300"/>
    <cellStyle name="n_Flash September eresMas_02 - Synth?se Wanadoo_Communication 08-2003_BILANS" xfId="21301"/>
    <cellStyle name="n_Flash September eresMas_02 - Synth?se Wanadoo_Communication 08-2003_BILANS 2" xfId="21302"/>
    <cellStyle name="n_Flash September eresMas_02 - Synth?se Wanadoo_Communication 08-2003_CASF FLOW" xfId="21303"/>
    <cellStyle name="n_Flash September eresMas_02 - Synth?se Wanadoo_Communication 08-2003_CASF FLOW 2" xfId="21304"/>
    <cellStyle name="n_Flash September eresMas_02 - Synth?se Wanadoo_Communication 08-2003_KF GT" xfId="21305"/>
    <cellStyle name="n_Flash September eresMas_02 - Synth?se Wanadoo_Communication 08-2003_KF GT 2" xfId="21306"/>
    <cellStyle name="n_Flash September eresMas_02 - Synth?se Wanadoo_Communication 08-2003_KF GT 2 2" xfId="21307"/>
    <cellStyle name="n_Flash September eresMas_02 - Synth?se Wanadoo_Communication 08-2003_KF GT 2 2 2" xfId="21308"/>
    <cellStyle name="n_Flash September eresMas_02 - Synth?se Wanadoo_Communication 08-2003_KF GT 2 3" xfId="21309"/>
    <cellStyle name="n_Flash September eresMas_02 - Synth?se Wanadoo_Communication 08-2003_KF GT 3" xfId="21310"/>
    <cellStyle name="n_Flash September eresMas_02 - Synth?se Wanadoo_Communication 08-2003_KF GT 3 2" xfId="21311"/>
    <cellStyle name="n_Flash September eresMas_02 - Synth?se Wanadoo_Communication 08-2003_KF GT 4" xfId="21312"/>
    <cellStyle name="n_Flash September eresMas_02 - Synth?se Wanadoo_Communication 08-2003_KOSZTY" xfId="21313"/>
    <cellStyle name="n_Flash September eresMas_02 - Synth?se Wanadoo_Communication 08-2003_KOSZTY 2" xfId="21314"/>
    <cellStyle name="n_Flash September eresMas_02 - Synth?se Wanadoo_Communication 08-2003_KOSZTY 2 2" xfId="21315"/>
    <cellStyle name="n_Flash September eresMas_02 - Synth?se Wanadoo_Communication 08-2003_KOSZTY 2 2 2" xfId="21316"/>
    <cellStyle name="n_Flash September eresMas_02 - Synth?se Wanadoo_Communication 08-2003_KOSZTY 2 3" xfId="21317"/>
    <cellStyle name="n_Flash September eresMas_02 - Synth?se Wanadoo_Communication 08-2003_KOSZTY 3" xfId="21318"/>
    <cellStyle name="n_Flash September eresMas_02 - Synth?se Wanadoo_Communication 08-2003_KOSZTY 3 2" xfId="21319"/>
    <cellStyle name="n_Flash September eresMas_02 - Synth?se Wanadoo_Communication 08-2003_KOSZTY 4" xfId="21320"/>
    <cellStyle name="n_Flash September eresMas_02 - Synth?se Wanadoo_Communication 08-2003_KOSZTY_KF GT" xfId="21321"/>
    <cellStyle name="n_Flash September eresMas_02 - Synth?se Wanadoo_Communication 08-2003_KOSZTY_KF GT 2" xfId="21322"/>
    <cellStyle name="n_Flash September eresMas_02 - Synth?se Wanadoo_Communication 08-2003_KOSZTY_KF GT 2 2" xfId="21323"/>
    <cellStyle name="n_Flash September eresMas_02 - Synth?se Wanadoo_Communication 08-2003_KOSZTY_KF GT 2 2 2" xfId="21324"/>
    <cellStyle name="n_Flash September eresMas_02 - Synth?se Wanadoo_Communication 08-2003_KOSZTY_KF GT 2 3" xfId="21325"/>
    <cellStyle name="n_Flash September eresMas_02 - Synth?se Wanadoo_Communication 08-2003_KOSZTY_KF GT 3" xfId="21326"/>
    <cellStyle name="n_Flash September eresMas_02 - Synth?se Wanadoo_Communication 08-2003_KOSZTY_KF GT 3 2" xfId="21327"/>
    <cellStyle name="n_Flash September eresMas_02 - Synth?se Wanadoo_Communication 08-2003_KOSZTY_KF GT 4" xfId="21328"/>
    <cellStyle name="n_Flash September eresMas_02 - Synth?se Wanadoo_Communication 08-2003_N15a_przeterminowane należności" xfId="21329"/>
    <cellStyle name="n_Flash September eresMas_02 - Synth?se Wanadoo_Communication 08-2003_N15a_przeterminowane należności 2" xfId="21330"/>
    <cellStyle name="n_Flash September eresMas_02 - Synth?se Wanadoo_Communication 08-2003_N15a_przeterminowane należności_Balance" xfId="21331"/>
    <cellStyle name="n_Flash September eresMas_02 - Synth?se Wanadoo_Communication 08-2003_N15a_przeterminowane należności_Balance 2" xfId="21332"/>
    <cellStyle name="n_Flash September eresMas_02 - Synth?se Wanadoo_Communication 08-2003_N15a_przeterminowane należności_inf dodatkowe" xfId="21333"/>
    <cellStyle name="n_Flash September eresMas_02 - Synth?se Wanadoo_Communication 08-2003_N15a_przeterminowane należności_inf dodatkowe 2" xfId="21334"/>
    <cellStyle name="n_Flash September eresMas_02 - Synth?se Wanadoo_Communication 08-2003_N15a_przeterminowane należności_P&amp;L" xfId="21335"/>
    <cellStyle name="n_Flash September eresMas_02 - Synth?se Wanadoo_Communication 08-2003_N15a_przeterminowane należności_P&amp;L 2" xfId="21336"/>
    <cellStyle name="n_Flash September eresMas_02 - Synth?se Wanadoo_Communication 08-2003_RZIS" xfId="21337"/>
    <cellStyle name="n_Flash September eresMas_02 - Synth?se Wanadoo_Communication 08-2003_RZIS 2" xfId="21338"/>
    <cellStyle name="n_Flash September eresMas_02 - Synth?se Wanadoo_Communication 08-2003_WP" xfId="21339"/>
    <cellStyle name="n_Flash September eresMas_02 - Synth?se Wanadoo_Communication 08-2003_WP 2" xfId="21340"/>
    <cellStyle name="n_Flash September eresMas_02 - Synth?se Wanadoo_Communication 08-2003_WP 2 2" xfId="21341"/>
    <cellStyle name="n_Flash September eresMas_02 - Synth?se Wanadoo_Communication 08-2003_WP 2 2 2" xfId="21342"/>
    <cellStyle name="n_Flash September eresMas_02 - Synth?se Wanadoo_Communication 08-2003_WP 2 3" xfId="21343"/>
    <cellStyle name="n_Flash September eresMas_02 - Synth?se Wanadoo_Communication 08-2003_WP 3" xfId="21344"/>
    <cellStyle name="n_Flash September eresMas_02 - Synth?se Wanadoo_Communication 08-2003_WP 3 2" xfId="21345"/>
    <cellStyle name="n_Flash September eresMas_02 - Synth?se Wanadoo_Communication 08-2003_WP 4" xfId="21346"/>
    <cellStyle name="n_Flash September eresMas_02 - Synth?se Wanadoo_Communication 08-2003_WP_1" xfId="21347"/>
    <cellStyle name="n_Flash September eresMas_02 - Synth?se Wanadoo_Communication 08-2003_WP_1 2" xfId="21348"/>
    <cellStyle name="n_Flash September eresMas_02 - Synth?se Wanadoo_Communication 08-2003_WP_1 2 2" xfId="21349"/>
    <cellStyle name="n_Flash September eresMas_02 - Synth?se Wanadoo_Communication 08-2003_WP_1 2 2 2" xfId="21350"/>
    <cellStyle name="n_Flash September eresMas_02 - Synth?se Wanadoo_Communication 08-2003_WP_1 2 3" xfId="21351"/>
    <cellStyle name="n_Flash September eresMas_02 - Synth?se Wanadoo_Communication 08-2003_WP_1 3" xfId="21352"/>
    <cellStyle name="n_Flash September eresMas_02 - Synth?se Wanadoo_Communication 08-2003_WP_1 3 2" xfId="21353"/>
    <cellStyle name="n_Flash September eresMas_02 - Synth?se Wanadoo_Communication 08-2003_WP_1 4" xfId="21354"/>
    <cellStyle name="n_Flash September eresMas_02 - Synth?se Wanadoo_Communication 08-2003_WP_1_KF GT" xfId="21355"/>
    <cellStyle name="n_Flash September eresMas_02 - Synth?se Wanadoo_Communication 08-2003_WP_1_KF GT 2" xfId="21356"/>
    <cellStyle name="n_Flash September eresMas_02 - Synth?se Wanadoo_Communication 08-2003_WP_1_KF GT 2 2" xfId="21357"/>
    <cellStyle name="n_Flash September eresMas_02 - Synth?se Wanadoo_Communication 08-2003_WP_1_KF GT 2 2 2" xfId="21358"/>
    <cellStyle name="n_Flash September eresMas_02 - Synth?se Wanadoo_Communication 08-2003_WP_1_KF GT 2 3" xfId="21359"/>
    <cellStyle name="n_Flash September eresMas_02 - Synth?se Wanadoo_Communication 08-2003_WP_1_KF GT 3" xfId="21360"/>
    <cellStyle name="n_Flash September eresMas_02 - Synth?se Wanadoo_Communication 08-2003_WP_1_KF GT 3 2" xfId="21361"/>
    <cellStyle name="n_Flash September eresMas_02 - Synth?se Wanadoo_Communication 08-2003_WP_1_KF GT 4" xfId="21362"/>
    <cellStyle name="n_Flash September eresMas_02 - Synth?se Wanadoo_Communication 08-2003_WP_KF GT" xfId="21363"/>
    <cellStyle name="n_Flash September eresMas_02 - Synth?se Wanadoo_Communication 08-2003_WP_KF GT 2" xfId="21364"/>
    <cellStyle name="n_Flash September eresMas_02 - Synth?se Wanadoo_Communication 08-2003_WP_KF GT 2 2" xfId="21365"/>
    <cellStyle name="n_Flash September eresMas_02 - Synth?se Wanadoo_Communication 08-2003_WP_KF GT 2 2 2" xfId="21366"/>
    <cellStyle name="n_Flash September eresMas_02 - Synth?se Wanadoo_Communication 08-2003_WP_KF GT 2 3" xfId="21367"/>
    <cellStyle name="n_Flash September eresMas_02 - Synth?se Wanadoo_Communication 08-2003_WP_KF GT 3" xfId="21368"/>
    <cellStyle name="n_Flash September eresMas_02 - Synth?se Wanadoo_Communication 08-2003_WP_KF GT 3 2" xfId="21369"/>
    <cellStyle name="n_Flash September eresMas_02 - Synth?se Wanadoo_Communication 08-2003_WP_KF GT 4" xfId="21370"/>
    <cellStyle name="n_Flash September eresMas_02 - Synth?se Wanadoo_KF GT" xfId="21371"/>
    <cellStyle name="n_Flash September eresMas_02 - Synth?se Wanadoo_KF GT 2" xfId="21372"/>
    <cellStyle name="n_Flash September eresMas_02 - Synth?se Wanadoo_KF GT 2 2" xfId="21373"/>
    <cellStyle name="n_Flash September eresMas_02 - Synth?se Wanadoo_KF GT 2 2 2" xfId="21374"/>
    <cellStyle name="n_Flash September eresMas_02 - Synth?se Wanadoo_KF GT 2 3" xfId="21375"/>
    <cellStyle name="n_Flash September eresMas_02 - Synth?se Wanadoo_KF GT 3" xfId="21376"/>
    <cellStyle name="n_Flash September eresMas_02 - Synth?se Wanadoo_KF GT 3 2" xfId="21377"/>
    <cellStyle name="n_Flash September eresMas_02 - Synth?se Wanadoo_KF GT 4" xfId="21378"/>
    <cellStyle name="n_Flash September eresMas_02 - Synth?se Wanadoo_KOSZTY" xfId="21379"/>
    <cellStyle name="n_Flash September eresMas_02 - Synth?se Wanadoo_KOSZTY 2" xfId="21380"/>
    <cellStyle name="n_Flash September eresMas_02 - Synth?se Wanadoo_KOSZTY 2 2" xfId="21381"/>
    <cellStyle name="n_Flash September eresMas_02 - Synth?se Wanadoo_KOSZTY 2 2 2" xfId="21382"/>
    <cellStyle name="n_Flash September eresMas_02 - Synth?se Wanadoo_KOSZTY 2 3" xfId="21383"/>
    <cellStyle name="n_Flash September eresMas_02 - Synth?se Wanadoo_KOSZTY 3" xfId="21384"/>
    <cellStyle name="n_Flash September eresMas_02 - Synth?se Wanadoo_KOSZTY 3 2" xfId="21385"/>
    <cellStyle name="n_Flash September eresMas_02 - Synth?se Wanadoo_KOSZTY 4" xfId="21386"/>
    <cellStyle name="n_Flash September eresMas_02 - Synth?se Wanadoo_KOSZTY_KF GT" xfId="21387"/>
    <cellStyle name="n_Flash September eresMas_02 - Synth?se Wanadoo_KOSZTY_KF GT 2" xfId="21388"/>
    <cellStyle name="n_Flash September eresMas_02 - Synth?se Wanadoo_KOSZTY_KF GT 2 2" xfId="21389"/>
    <cellStyle name="n_Flash September eresMas_02 - Synth?se Wanadoo_KOSZTY_KF GT 2 2 2" xfId="21390"/>
    <cellStyle name="n_Flash September eresMas_02 - Synth?se Wanadoo_KOSZTY_KF GT 2 3" xfId="21391"/>
    <cellStyle name="n_Flash September eresMas_02 - Synth?se Wanadoo_KOSZTY_KF GT 3" xfId="21392"/>
    <cellStyle name="n_Flash September eresMas_02 - Synth?se Wanadoo_KOSZTY_KF GT 3 2" xfId="21393"/>
    <cellStyle name="n_Flash September eresMas_02 - Synth?se Wanadoo_KOSZTY_KF GT 4" xfId="21394"/>
    <cellStyle name="n_Flash September eresMas_02 - Synth?se Wanadoo_N15a_przeterminowane należności" xfId="21395"/>
    <cellStyle name="n_Flash September eresMas_02 - Synth?se Wanadoo_N15a_przeterminowane należności 2" xfId="21396"/>
    <cellStyle name="n_Flash September eresMas_02 - Synth?se Wanadoo_N15a_przeterminowane należności_Balance" xfId="21397"/>
    <cellStyle name="n_Flash September eresMas_02 - Synth?se Wanadoo_N15a_przeterminowane należności_Balance 2" xfId="21398"/>
    <cellStyle name="n_Flash September eresMas_02 - Synth?se Wanadoo_N15a_przeterminowane należności_inf dodatkowe" xfId="21399"/>
    <cellStyle name="n_Flash September eresMas_02 - Synth?se Wanadoo_N15a_przeterminowane należności_inf dodatkowe 2" xfId="21400"/>
    <cellStyle name="n_Flash September eresMas_02 - Synth?se Wanadoo_N15a_przeterminowane należności_P&amp;L" xfId="21401"/>
    <cellStyle name="n_Flash September eresMas_02 - Synth?se Wanadoo_N15a_przeterminowane należności_P&amp;L 2" xfId="21402"/>
    <cellStyle name="n_Flash September eresMas_02 - Synth?se Wanadoo_RZIS" xfId="21403"/>
    <cellStyle name="n_Flash September eresMas_02 - Synth?se Wanadoo_RZIS 2" xfId="21404"/>
    <cellStyle name="n_Flash September eresMas_02 - Synth?se Wanadoo_WP" xfId="21405"/>
    <cellStyle name="n_Flash September eresMas_02 - Synth?se Wanadoo_WP 2" xfId="21406"/>
    <cellStyle name="n_Flash September eresMas_02 - Synth?se Wanadoo_WP 2 2" xfId="21407"/>
    <cellStyle name="n_Flash September eresMas_02 - Synth?se Wanadoo_WP 2 2 2" xfId="21408"/>
    <cellStyle name="n_Flash September eresMas_02 - Synth?se Wanadoo_WP 2 3" xfId="21409"/>
    <cellStyle name="n_Flash September eresMas_02 - Synth?se Wanadoo_WP 3" xfId="21410"/>
    <cellStyle name="n_Flash September eresMas_02 - Synth?se Wanadoo_WP 3 2" xfId="21411"/>
    <cellStyle name="n_Flash September eresMas_02 - Synth?se Wanadoo_WP 4" xfId="21412"/>
    <cellStyle name="n_Flash September eresMas_02 - Synth?se Wanadoo_WP_1" xfId="21413"/>
    <cellStyle name="n_Flash September eresMas_02 - Synth?se Wanadoo_WP_1 2" xfId="21414"/>
    <cellStyle name="n_Flash September eresMas_02 - Synth?se Wanadoo_WP_1 2 2" xfId="21415"/>
    <cellStyle name="n_Flash September eresMas_02 - Synth?se Wanadoo_WP_1 2 2 2" xfId="21416"/>
    <cellStyle name="n_Flash September eresMas_02 - Synth?se Wanadoo_WP_1 2 3" xfId="21417"/>
    <cellStyle name="n_Flash September eresMas_02 - Synth?se Wanadoo_WP_1 3" xfId="21418"/>
    <cellStyle name="n_Flash September eresMas_02 - Synth?se Wanadoo_WP_1 3 2" xfId="21419"/>
    <cellStyle name="n_Flash September eresMas_02 - Synth?se Wanadoo_WP_1 4" xfId="21420"/>
    <cellStyle name="n_Flash September eresMas_02 - Synth?se Wanadoo_WP_1_KF GT" xfId="21421"/>
    <cellStyle name="n_Flash September eresMas_02 - Synth?se Wanadoo_WP_1_KF GT 2" xfId="21422"/>
    <cellStyle name="n_Flash September eresMas_02 - Synth?se Wanadoo_WP_1_KF GT 2 2" xfId="21423"/>
    <cellStyle name="n_Flash September eresMas_02 - Synth?se Wanadoo_WP_1_KF GT 2 2 2" xfId="21424"/>
    <cellStyle name="n_Flash September eresMas_02 - Synth?se Wanadoo_WP_1_KF GT 2 3" xfId="21425"/>
    <cellStyle name="n_Flash September eresMas_02 - Synth?se Wanadoo_WP_1_KF GT 3" xfId="21426"/>
    <cellStyle name="n_Flash September eresMas_02 - Synth?se Wanadoo_WP_1_KF GT 3 2" xfId="21427"/>
    <cellStyle name="n_Flash September eresMas_02 - Synth?se Wanadoo_WP_1_KF GT 4" xfId="21428"/>
    <cellStyle name="n_Flash September eresMas_02 - Synth?se Wanadoo_WP_KF GT" xfId="21429"/>
    <cellStyle name="n_Flash September eresMas_02 - Synth?se Wanadoo_WP_KF GT 2" xfId="21430"/>
    <cellStyle name="n_Flash September eresMas_02 - Synth?se Wanadoo_WP_KF GT 2 2" xfId="21431"/>
    <cellStyle name="n_Flash September eresMas_02 - Synth?se Wanadoo_WP_KF GT 2 2 2" xfId="21432"/>
    <cellStyle name="n_Flash September eresMas_02 - Synth?se Wanadoo_WP_KF GT 2 3" xfId="21433"/>
    <cellStyle name="n_Flash September eresMas_02 - Synth?se Wanadoo_WP_KF GT 3" xfId="21434"/>
    <cellStyle name="n_Flash September eresMas_02 - Synth?se Wanadoo_WP_KF GT 3 2" xfId="21435"/>
    <cellStyle name="n_Flash September eresMas_02 - Synth?se Wanadoo_WP_KF GT 4" xfId="21436"/>
    <cellStyle name="n_Flash September eresMas_02 - Synthèse Wanadoo" xfId="21437"/>
    <cellStyle name="n_Flash September eresMas_02 - Synthèse Wanadoo 2" xfId="21438"/>
    <cellStyle name="n_Flash September eresMas_02 - Synthèse Wanadoo 2 2" xfId="21439"/>
    <cellStyle name="n_Flash September eresMas_02 - Synthèse Wanadoo 2 2 2" xfId="21440"/>
    <cellStyle name="n_Flash September eresMas_02 - Synthèse Wanadoo 2 2 2 2" xfId="21441"/>
    <cellStyle name="n_Flash September eresMas_02 - Synthèse Wanadoo 2 2 3" xfId="21442"/>
    <cellStyle name="n_Flash September eresMas_02 - Synthèse Wanadoo 2 3" xfId="21443"/>
    <cellStyle name="n_Flash September eresMas_02 - Synthèse Wanadoo 2 3 2" xfId="21444"/>
    <cellStyle name="n_Flash September eresMas_02 - Synthèse Wanadoo 2 4" xfId="21445"/>
    <cellStyle name="n_Flash September eresMas_02 - Synthèse Wanadoo 2_KF GT" xfId="21446"/>
    <cellStyle name="n_Flash September eresMas_02 - Synthèse Wanadoo 2_KF GT 2" xfId="21447"/>
    <cellStyle name="n_Flash September eresMas_02 - Synthèse Wanadoo 2_KF GT 2 2" xfId="21448"/>
    <cellStyle name="n_Flash September eresMas_02 - Synthèse Wanadoo 2_KF GT 2 2 2" xfId="21449"/>
    <cellStyle name="n_Flash September eresMas_02 - Synthèse Wanadoo 2_KF GT 2 3" xfId="21450"/>
    <cellStyle name="n_Flash September eresMas_02 - Synthèse Wanadoo 2_KF GT 3" xfId="21451"/>
    <cellStyle name="n_Flash September eresMas_02 - Synthèse Wanadoo 2_KF GT 3 2" xfId="21452"/>
    <cellStyle name="n_Flash September eresMas_02 - Synthèse Wanadoo 2_KF GT 4" xfId="21453"/>
    <cellStyle name="n_Flash September eresMas_02 - Synthèse Wanadoo 3" xfId="21454"/>
    <cellStyle name="n_Flash September eresMas_02 - Synthèse Wanadoo 3 2" xfId="21455"/>
    <cellStyle name="n_Flash September eresMas_02 - Synthèse Wanadoo 3 2 2" xfId="21456"/>
    <cellStyle name="n_Flash September eresMas_02 - Synthèse Wanadoo 3 2 2 2" xfId="21457"/>
    <cellStyle name="n_Flash September eresMas_02 - Synthèse Wanadoo 3 2 3" xfId="21458"/>
    <cellStyle name="n_Flash September eresMas_02 - Synthèse Wanadoo 3 3" xfId="21459"/>
    <cellStyle name="n_Flash September eresMas_02 - Synthèse Wanadoo 3 3 2" xfId="21460"/>
    <cellStyle name="n_Flash September eresMas_02 - Synthèse Wanadoo 3 4" xfId="21461"/>
    <cellStyle name="n_Flash September eresMas_02 - Synthèse Wanadoo 4" xfId="21462"/>
    <cellStyle name="n_Flash September eresMas_02 - Synthèse Wanadoo 4 2" xfId="21463"/>
    <cellStyle name="n_Flash September eresMas_02 - Synthèse Wanadoo 4 2 2" xfId="21464"/>
    <cellStyle name="n_Flash September eresMas_02 - Synthèse Wanadoo 4 2 2 2" xfId="21465"/>
    <cellStyle name="n_Flash September eresMas_02 - Synthèse Wanadoo 4 2 3" xfId="21466"/>
    <cellStyle name="n_Flash September eresMas_02 - Synthèse Wanadoo 4 3" xfId="21467"/>
    <cellStyle name="n_Flash September eresMas_02 - Synthèse Wanadoo 4 3 2" xfId="21468"/>
    <cellStyle name="n_Flash September eresMas_02 - Synthèse Wanadoo 4 4" xfId="21469"/>
    <cellStyle name="n_Flash September eresMas_02 - Synthèse Wanadoo 5" xfId="21470"/>
    <cellStyle name="n_Flash September eresMas_02 - Synthèse Wanadoo 5 2" xfId="21471"/>
    <cellStyle name="n_Flash September eresMas_02 - Synthèse Wanadoo 5 2 2" xfId="21472"/>
    <cellStyle name="n_Flash September eresMas_02 - Synthèse Wanadoo 5 3" xfId="21473"/>
    <cellStyle name="n_Flash September eresMas_02 - Synthèse Wanadoo 6" xfId="21474"/>
    <cellStyle name="n_Flash September eresMas_02 - Synthèse Wanadoo 6 2" xfId="21475"/>
    <cellStyle name="n_Flash September eresMas_02 - Synthèse Wanadoo 7" xfId="21476"/>
    <cellStyle name="n_Flash September eresMas_02 - Synthèse Wanadoo 7 2" xfId="21477"/>
    <cellStyle name="n_Flash September eresMas_02 - Synthèse Wanadoo 7 2 2" xfId="21478"/>
    <cellStyle name="n_Flash September eresMas_02 - Synthèse Wanadoo 7 3" xfId="21479"/>
    <cellStyle name="n_Flash September eresMas_02 - Synthèse Wanadoo 8" xfId="21480"/>
    <cellStyle name="n_Flash September eresMas_02 - Synthèse Wanadoo 8 2" xfId="21481"/>
    <cellStyle name="n_Flash September eresMas_02 - Synthèse Wanadoo 9" xfId="21482"/>
    <cellStyle name="n_Flash September eresMas_02 - Synthèse Wanadoo_Arkusz1" xfId="21483"/>
    <cellStyle name="n_Flash September eresMas_02 - Synthèse Wanadoo_Arkusz1 2" xfId="21484"/>
    <cellStyle name="n_Flash September eresMas_02 - Synthèse Wanadoo_BILANS" xfId="21485"/>
    <cellStyle name="n_Flash September eresMas_02 - Synthèse Wanadoo_BILANS 2" xfId="21486"/>
    <cellStyle name="n_Flash September eresMas_02 - Synthèse Wanadoo_CASF FLOW" xfId="21487"/>
    <cellStyle name="n_Flash September eresMas_02 - Synthèse Wanadoo_CASF FLOW 2" xfId="21488"/>
    <cellStyle name="n_Flash September eresMas_02 - Synthèse Wanadoo_COM B2004" xfId="21489"/>
    <cellStyle name="n_Flash September eresMas_02 - Synthèse Wanadoo_COM B2004 2" xfId="21490"/>
    <cellStyle name="n_Flash September eresMas_02 - Synthèse Wanadoo_COM B2004 2 2" xfId="21491"/>
    <cellStyle name="n_Flash September eresMas_02 - Synthèse Wanadoo_COM B2004 2 2 2" xfId="21492"/>
    <cellStyle name="n_Flash September eresMas_02 - Synthèse Wanadoo_COM B2004 2 2 2 2" xfId="21493"/>
    <cellStyle name="n_Flash September eresMas_02 - Synthèse Wanadoo_COM B2004 2 2 3" xfId="21494"/>
    <cellStyle name="n_Flash September eresMas_02 - Synthèse Wanadoo_COM B2004 2 3" xfId="21495"/>
    <cellStyle name="n_Flash September eresMas_02 - Synthèse Wanadoo_COM B2004 2 3 2" xfId="21496"/>
    <cellStyle name="n_Flash September eresMas_02 - Synthèse Wanadoo_COM B2004 2 4" xfId="21497"/>
    <cellStyle name="n_Flash September eresMas_02 - Synthèse Wanadoo_COM B2004 2_KF GT" xfId="21498"/>
    <cellStyle name="n_Flash September eresMas_02 - Synthèse Wanadoo_COM B2004 2_KF GT 2" xfId="21499"/>
    <cellStyle name="n_Flash September eresMas_02 - Synthèse Wanadoo_COM B2004 2_KF GT 2 2" xfId="21500"/>
    <cellStyle name="n_Flash September eresMas_02 - Synthèse Wanadoo_COM B2004 2_KF GT 2 2 2" xfId="21501"/>
    <cellStyle name="n_Flash September eresMas_02 - Synthèse Wanadoo_COM B2004 2_KF GT 2 3" xfId="21502"/>
    <cellStyle name="n_Flash September eresMas_02 - Synthèse Wanadoo_COM B2004 2_KF GT 3" xfId="21503"/>
    <cellStyle name="n_Flash September eresMas_02 - Synthèse Wanadoo_COM B2004 2_KF GT 3 2" xfId="21504"/>
    <cellStyle name="n_Flash September eresMas_02 - Synthèse Wanadoo_COM B2004 2_KF GT 4" xfId="21505"/>
    <cellStyle name="n_Flash September eresMas_02 - Synthèse Wanadoo_COM B2004 3" xfId="21506"/>
    <cellStyle name="n_Flash September eresMas_02 - Synthèse Wanadoo_COM B2004 3 2" xfId="21507"/>
    <cellStyle name="n_Flash September eresMas_02 - Synthèse Wanadoo_COM B2004 3 2 2" xfId="21508"/>
    <cellStyle name="n_Flash September eresMas_02 - Synthèse Wanadoo_COM B2004 3 2 2 2" xfId="21509"/>
    <cellStyle name="n_Flash September eresMas_02 - Synthèse Wanadoo_COM B2004 3 2 3" xfId="21510"/>
    <cellStyle name="n_Flash September eresMas_02 - Synthèse Wanadoo_COM B2004 3 3" xfId="21511"/>
    <cellStyle name="n_Flash September eresMas_02 - Synthèse Wanadoo_COM B2004 3 3 2" xfId="21512"/>
    <cellStyle name="n_Flash September eresMas_02 - Synthèse Wanadoo_COM B2004 3 4" xfId="21513"/>
    <cellStyle name="n_Flash September eresMas_02 - Synthèse Wanadoo_COM B2004 4" xfId="21514"/>
    <cellStyle name="n_Flash September eresMas_02 - Synthèse Wanadoo_COM B2004 4 2" xfId="21515"/>
    <cellStyle name="n_Flash September eresMas_02 - Synthèse Wanadoo_COM B2004 4 2 2" xfId="21516"/>
    <cellStyle name="n_Flash September eresMas_02 - Synthèse Wanadoo_COM B2004 4 2 2 2" xfId="21517"/>
    <cellStyle name="n_Flash September eresMas_02 - Synthèse Wanadoo_COM B2004 4 2 3" xfId="21518"/>
    <cellStyle name="n_Flash September eresMas_02 - Synthèse Wanadoo_COM B2004 4 3" xfId="21519"/>
    <cellStyle name="n_Flash September eresMas_02 - Synthèse Wanadoo_COM B2004 4 3 2" xfId="21520"/>
    <cellStyle name="n_Flash September eresMas_02 - Synthèse Wanadoo_COM B2004 4 4" xfId="21521"/>
    <cellStyle name="n_Flash September eresMas_02 - Synthèse Wanadoo_COM B2004 5" xfId="21522"/>
    <cellStyle name="n_Flash September eresMas_02 - Synthèse Wanadoo_COM B2004 5 2" xfId="21523"/>
    <cellStyle name="n_Flash September eresMas_02 - Synthèse Wanadoo_COM B2004 5 2 2" xfId="21524"/>
    <cellStyle name="n_Flash September eresMas_02 - Synthèse Wanadoo_COM B2004 5 3" xfId="21525"/>
    <cellStyle name="n_Flash September eresMas_02 - Synthèse Wanadoo_COM B2004 6" xfId="21526"/>
    <cellStyle name="n_Flash September eresMas_02 - Synthèse Wanadoo_COM B2004 6 2" xfId="21527"/>
    <cellStyle name="n_Flash September eresMas_02 - Synthèse Wanadoo_COM B2004 7" xfId="21528"/>
    <cellStyle name="n_Flash September eresMas_02 - Synthèse Wanadoo_COM B2004 7 2" xfId="21529"/>
    <cellStyle name="n_Flash September eresMas_02 - Synthèse Wanadoo_COM B2004 7 2 2" xfId="21530"/>
    <cellStyle name="n_Flash September eresMas_02 - Synthèse Wanadoo_COM B2004 7 3" xfId="21531"/>
    <cellStyle name="n_Flash September eresMas_02 - Synthèse Wanadoo_COM B2004 8" xfId="21532"/>
    <cellStyle name="n_Flash September eresMas_02 - Synthèse Wanadoo_COM B2004 8 2" xfId="21533"/>
    <cellStyle name="n_Flash September eresMas_02 - Synthèse Wanadoo_COM B2004 9" xfId="21534"/>
    <cellStyle name="n_Flash September eresMas_02 - Synthèse Wanadoo_COM B2004_Arkusz1" xfId="21535"/>
    <cellStyle name="n_Flash September eresMas_02 - Synthèse Wanadoo_COM B2004_Arkusz1 2" xfId="21536"/>
    <cellStyle name="n_Flash September eresMas_02 - Synthèse Wanadoo_COM B2004_BILANS" xfId="21537"/>
    <cellStyle name="n_Flash September eresMas_02 - Synthèse Wanadoo_COM B2004_BILANS 2" xfId="21538"/>
    <cellStyle name="n_Flash September eresMas_02 - Synthèse Wanadoo_COM B2004_CASF FLOW" xfId="21539"/>
    <cellStyle name="n_Flash September eresMas_02 - Synthèse Wanadoo_COM B2004_CASF FLOW 2" xfId="21540"/>
    <cellStyle name="n_Flash September eresMas_02 - Synthèse Wanadoo_COM B2004_inf dodatkowe" xfId="21541"/>
    <cellStyle name="n_Flash September eresMas_02 - Synthèse Wanadoo_COM B2004_inf dodatkowe 2" xfId="21542"/>
    <cellStyle name="n_Flash September eresMas_02 - Synthèse Wanadoo_COM B2004_inf dodatkowe 2 2" xfId="21543"/>
    <cellStyle name="n_Flash September eresMas_02 - Synthèse Wanadoo_COM B2004_inf dodatkowe 3" xfId="21544"/>
    <cellStyle name="n_Flash September eresMas_02 - Synthèse Wanadoo_COM B2004_inf dodatkowe 3 2" xfId="21545"/>
    <cellStyle name="n_Flash September eresMas_02 - Synthèse Wanadoo_COM B2004_inf dodatkowe 3 2 2" xfId="21546"/>
    <cellStyle name="n_Flash September eresMas_02 - Synthèse Wanadoo_COM B2004_inf dodatkowe 3 3" xfId="21547"/>
    <cellStyle name="n_Flash September eresMas_02 - Synthèse Wanadoo_COM B2004_inf dodatkowe 4" xfId="21548"/>
    <cellStyle name="n_Flash September eresMas_02 - Synthèse Wanadoo_COM B2004_inf. dod do CF" xfId="21549"/>
    <cellStyle name="n_Flash September eresMas_02 - Synthèse Wanadoo_COM B2004_inf. dod do CF 2" xfId="21550"/>
    <cellStyle name="n_Flash September eresMas_02 - Synthèse Wanadoo_COM B2004_KF GT" xfId="21551"/>
    <cellStyle name="n_Flash September eresMas_02 - Synthèse Wanadoo_COM B2004_KF GT 2" xfId="21552"/>
    <cellStyle name="n_Flash September eresMas_02 - Synthèse Wanadoo_COM B2004_KF GT 2 2" xfId="21553"/>
    <cellStyle name="n_Flash September eresMas_02 - Synthèse Wanadoo_COM B2004_KF GT 2 2 2" xfId="21554"/>
    <cellStyle name="n_Flash September eresMas_02 - Synthèse Wanadoo_COM B2004_KF GT 2 3" xfId="21555"/>
    <cellStyle name="n_Flash September eresMas_02 - Synthèse Wanadoo_COM B2004_KF GT 3" xfId="21556"/>
    <cellStyle name="n_Flash September eresMas_02 - Synthèse Wanadoo_COM B2004_KF GT 3 2" xfId="21557"/>
    <cellStyle name="n_Flash September eresMas_02 - Synthèse Wanadoo_COM B2004_KF GT 4" xfId="21558"/>
    <cellStyle name="n_Flash September eresMas_02 - Synthèse Wanadoo_COM B2004_KOSZTY" xfId="21559"/>
    <cellStyle name="n_Flash September eresMas_02 - Synthèse Wanadoo_COM B2004_KOSZTY 2" xfId="21560"/>
    <cellStyle name="n_Flash September eresMas_02 - Synthèse Wanadoo_COM B2004_KOSZTY 2 2" xfId="21561"/>
    <cellStyle name="n_Flash September eresMas_02 - Synthèse Wanadoo_COM B2004_KOSZTY 2 2 2" xfId="21562"/>
    <cellStyle name="n_Flash September eresMas_02 - Synthèse Wanadoo_COM B2004_KOSZTY 2 3" xfId="21563"/>
    <cellStyle name="n_Flash September eresMas_02 - Synthèse Wanadoo_COM B2004_KOSZTY 3" xfId="21564"/>
    <cellStyle name="n_Flash September eresMas_02 - Synthèse Wanadoo_COM B2004_KOSZTY 3 2" xfId="21565"/>
    <cellStyle name="n_Flash September eresMas_02 - Synthèse Wanadoo_COM B2004_KOSZTY 4" xfId="21566"/>
    <cellStyle name="n_Flash September eresMas_02 - Synthèse Wanadoo_COM B2004_KOSZTY_KF GT" xfId="21567"/>
    <cellStyle name="n_Flash September eresMas_02 - Synthèse Wanadoo_COM B2004_KOSZTY_KF GT 2" xfId="21568"/>
    <cellStyle name="n_Flash September eresMas_02 - Synthèse Wanadoo_COM B2004_KOSZTY_KF GT 2 2" xfId="21569"/>
    <cellStyle name="n_Flash September eresMas_02 - Synthèse Wanadoo_COM B2004_KOSZTY_KF GT 2 2 2" xfId="21570"/>
    <cellStyle name="n_Flash September eresMas_02 - Synthèse Wanadoo_COM B2004_KOSZTY_KF GT 2 3" xfId="21571"/>
    <cellStyle name="n_Flash September eresMas_02 - Synthèse Wanadoo_COM B2004_KOSZTY_KF GT 3" xfId="21572"/>
    <cellStyle name="n_Flash September eresMas_02 - Synthèse Wanadoo_COM B2004_KOSZTY_KF GT 3 2" xfId="21573"/>
    <cellStyle name="n_Flash September eresMas_02 - Synthèse Wanadoo_COM B2004_KOSZTY_KF GT 4" xfId="21574"/>
    <cellStyle name="n_Flash September eresMas_02 - Synthèse Wanadoo_COM B2004_N15a_przeterminowane należności" xfId="21575"/>
    <cellStyle name="n_Flash September eresMas_02 - Synthèse Wanadoo_COM B2004_N15a_przeterminowane należności 2" xfId="21576"/>
    <cellStyle name="n_Flash September eresMas_02 - Synthèse Wanadoo_COM B2004_N15a_przeterminowane należności_Balance" xfId="21577"/>
    <cellStyle name="n_Flash September eresMas_02 - Synthèse Wanadoo_COM B2004_N15a_przeterminowane należności_Balance 2" xfId="21578"/>
    <cellStyle name="n_Flash September eresMas_02 - Synthèse Wanadoo_COM B2004_N15a_przeterminowane należności_inf dodatkowe" xfId="21579"/>
    <cellStyle name="n_Flash September eresMas_02 - Synthèse Wanadoo_COM B2004_N15a_przeterminowane należności_inf dodatkowe 2" xfId="21580"/>
    <cellStyle name="n_Flash September eresMas_02 - Synthèse Wanadoo_COM B2004_N15a_przeterminowane należności_P&amp;L" xfId="21581"/>
    <cellStyle name="n_Flash September eresMas_02 - Synthèse Wanadoo_COM B2004_N15a_przeterminowane należności_P&amp;L 2" xfId="21582"/>
    <cellStyle name="n_Flash September eresMas_02 - Synthèse Wanadoo_COM B2004_Nota4-AR" xfId="21583"/>
    <cellStyle name="n_Flash September eresMas_02 - Synthèse Wanadoo_COM B2004_Nota4-AR 2" xfId="21584"/>
    <cellStyle name="n_Flash September eresMas_02 - Synthèse Wanadoo_COM B2004_Nota4-AR_Balance" xfId="21585"/>
    <cellStyle name="n_Flash September eresMas_02 - Synthèse Wanadoo_COM B2004_Nota4-AR_Balance 2" xfId="21586"/>
    <cellStyle name="n_Flash September eresMas_02 - Synthèse Wanadoo_COM B2004_Nota4-AR_inf dodatkowe" xfId="21587"/>
    <cellStyle name="n_Flash September eresMas_02 - Synthèse Wanadoo_COM B2004_Nota4-AR_inf dodatkowe 2" xfId="21588"/>
    <cellStyle name="n_Flash September eresMas_02 - Synthèse Wanadoo_COM B2004_Nota4-AR_P&amp;L" xfId="21589"/>
    <cellStyle name="n_Flash September eresMas_02 - Synthèse Wanadoo_COM B2004_Nota4-AR_P&amp;L 2" xfId="21590"/>
    <cellStyle name="n_Flash September eresMas_02 - Synthèse Wanadoo_COM B2004_Nota4-do korekty AR" xfId="21591"/>
    <cellStyle name="n_Flash September eresMas_02 - Synthèse Wanadoo_COM B2004_Nota4-do korekty AR 2" xfId="21592"/>
    <cellStyle name="n_Flash September eresMas_02 - Synthèse Wanadoo_COM B2004_Nota4-do korekty AR_Balance" xfId="21593"/>
    <cellStyle name="n_Flash September eresMas_02 - Synthèse Wanadoo_COM B2004_Nota4-do korekty AR_Balance 2" xfId="21594"/>
    <cellStyle name="n_Flash September eresMas_02 - Synthèse Wanadoo_COM B2004_Nota4-do korekty AR_inf dodatkowe" xfId="21595"/>
    <cellStyle name="n_Flash September eresMas_02 - Synthèse Wanadoo_COM B2004_Nota4-do korekty AR_inf dodatkowe 2" xfId="21596"/>
    <cellStyle name="n_Flash September eresMas_02 - Synthèse Wanadoo_COM B2004_Nota4-do korekty AR_P&amp;L" xfId="21597"/>
    <cellStyle name="n_Flash September eresMas_02 - Synthèse Wanadoo_COM B2004_Nota4-do korekty AR_P&amp;L 2" xfId="21598"/>
    <cellStyle name="n_Flash September eresMas_02 - Synthèse Wanadoo_COM B2004_Noty_sprawozdanie_2010" xfId="21599"/>
    <cellStyle name="n_Flash September eresMas_02 - Synthèse Wanadoo_COM B2004_Noty_sprawozdanie_2010 2" xfId="21600"/>
    <cellStyle name="n_Flash September eresMas_02 - Synthèse Wanadoo_COM B2004_Noty_sprawozdanie_2010_Balance" xfId="21601"/>
    <cellStyle name="n_Flash September eresMas_02 - Synthèse Wanadoo_COM B2004_Noty_sprawozdanie_2010_Balance 2" xfId="21602"/>
    <cellStyle name="n_Flash September eresMas_02 - Synthèse Wanadoo_COM B2004_Noty_sprawozdanie_2010_inf dodatkowe" xfId="21603"/>
    <cellStyle name="n_Flash September eresMas_02 - Synthèse Wanadoo_COM B2004_Noty_sprawozdanie_2010_inf dodatkowe 2" xfId="21604"/>
    <cellStyle name="n_Flash September eresMas_02 - Synthèse Wanadoo_COM B2004_Noty_sprawozdanie_2010_P&amp;L" xfId="21605"/>
    <cellStyle name="n_Flash September eresMas_02 - Synthèse Wanadoo_COM B2004_Noty_sprawozdanie_2010_P&amp;L 2" xfId="21606"/>
    <cellStyle name="n_Flash September eresMas_02 - Synthèse Wanadoo_COM B2004_RZIS" xfId="21607"/>
    <cellStyle name="n_Flash September eresMas_02 - Synthèse Wanadoo_COM B2004_RZIS 2" xfId="21608"/>
    <cellStyle name="n_Flash September eresMas_02 - Synthèse Wanadoo_COM B2004_WP" xfId="21609"/>
    <cellStyle name="n_Flash September eresMas_02 - Synthèse Wanadoo_COM B2004_WP 2" xfId="21610"/>
    <cellStyle name="n_Flash September eresMas_02 - Synthèse Wanadoo_COM B2004_WP 2 2" xfId="21611"/>
    <cellStyle name="n_Flash September eresMas_02 - Synthèse Wanadoo_COM B2004_WP 2 2 2" xfId="21612"/>
    <cellStyle name="n_Flash September eresMas_02 - Synthèse Wanadoo_COM B2004_WP 2 3" xfId="21613"/>
    <cellStyle name="n_Flash September eresMas_02 - Synthèse Wanadoo_COM B2004_WP 3" xfId="21614"/>
    <cellStyle name="n_Flash September eresMas_02 - Synthèse Wanadoo_COM B2004_WP 3 2" xfId="21615"/>
    <cellStyle name="n_Flash September eresMas_02 - Synthèse Wanadoo_COM B2004_WP 4" xfId="21616"/>
    <cellStyle name="n_Flash September eresMas_02 - Synthèse Wanadoo_COM B2004_WP_KF GT" xfId="21617"/>
    <cellStyle name="n_Flash September eresMas_02 - Synthèse Wanadoo_COM B2004_WP_KF GT 2" xfId="21618"/>
    <cellStyle name="n_Flash September eresMas_02 - Synthèse Wanadoo_COM B2004_WP_KF GT 2 2" xfId="21619"/>
    <cellStyle name="n_Flash September eresMas_02 - Synthèse Wanadoo_COM B2004_WP_KF GT 2 2 2" xfId="21620"/>
    <cellStyle name="n_Flash September eresMas_02 - Synthèse Wanadoo_COM B2004_WP_KF GT 2 3" xfId="21621"/>
    <cellStyle name="n_Flash September eresMas_02 - Synthèse Wanadoo_COM B2004_WP_KF GT 3" xfId="21622"/>
    <cellStyle name="n_Flash September eresMas_02 - Synthèse Wanadoo_COM B2004_WP_KF GT 3 2" xfId="21623"/>
    <cellStyle name="n_Flash September eresMas_02 - Synthèse Wanadoo_COM B2004_WP_KF GT 4" xfId="21624"/>
    <cellStyle name="n_Flash September eresMas_02 - Synthèse Wanadoo_COM B2004_zobowiazania pozabilansowe" xfId="21625"/>
    <cellStyle name="n_Flash September eresMas_02 - Synthèse Wanadoo_COM B2004_zobowiazania pozabilansowe 2" xfId="21626"/>
    <cellStyle name="n_Flash September eresMas_02 - Synthèse Wanadoo_COM B2004_zobowiazania pozabilansowe_Balance" xfId="21627"/>
    <cellStyle name="n_Flash September eresMas_02 - Synthèse Wanadoo_COM B2004_zobowiazania pozabilansowe_Balance 2" xfId="21628"/>
    <cellStyle name="n_Flash September eresMas_02 - Synthèse Wanadoo_COM B2004_zobowiazania pozabilansowe_inf dodatkowe" xfId="21629"/>
    <cellStyle name="n_Flash September eresMas_02 - Synthèse Wanadoo_COM B2004_zobowiazania pozabilansowe_inf dodatkowe 2" xfId="21630"/>
    <cellStyle name="n_Flash September eresMas_02 - Synthèse Wanadoo_COM B2004_zobowiazania pozabilansowe_P&amp;L" xfId="21631"/>
    <cellStyle name="n_Flash September eresMas_02 - Synthèse Wanadoo_COM B2004_zobowiazania pozabilansowe_P&amp;L 2" xfId="21632"/>
    <cellStyle name="n_Flash September eresMas_02 - Synthèse Wanadoo_Communication 08-2003" xfId="21633"/>
    <cellStyle name="n_Flash September eresMas_02 - Synthèse Wanadoo_Communication 08-2003 2" xfId="21634"/>
    <cellStyle name="n_Flash September eresMas_02 - Synthèse Wanadoo_Communication 08-2003 2 2" xfId="21635"/>
    <cellStyle name="n_Flash September eresMas_02 - Synthèse Wanadoo_Communication 08-2003 2 2 2" xfId="21636"/>
    <cellStyle name="n_Flash September eresMas_02 - Synthèse Wanadoo_Communication 08-2003 2 2 2 2" xfId="21637"/>
    <cellStyle name="n_Flash September eresMas_02 - Synthèse Wanadoo_Communication 08-2003 2 2 3" xfId="21638"/>
    <cellStyle name="n_Flash September eresMas_02 - Synthèse Wanadoo_Communication 08-2003 2 3" xfId="21639"/>
    <cellStyle name="n_Flash September eresMas_02 - Synthèse Wanadoo_Communication 08-2003 2 3 2" xfId="21640"/>
    <cellStyle name="n_Flash September eresMas_02 - Synthèse Wanadoo_Communication 08-2003 2 4" xfId="21641"/>
    <cellStyle name="n_Flash September eresMas_02 - Synthèse Wanadoo_Communication 08-2003 2_KF GT" xfId="21642"/>
    <cellStyle name="n_Flash September eresMas_02 - Synthèse Wanadoo_Communication 08-2003 2_KF GT 2" xfId="21643"/>
    <cellStyle name="n_Flash September eresMas_02 - Synthèse Wanadoo_Communication 08-2003 2_KF GT 2 2" xfId="21644"/>
    <cellStyle name="n_Flash September eresMas_02 - Synthèse Wanadoo_Communication 08-2003 2_KF GT 2 2 2" xfId="21645"/>
    <cellStyle name="n_Flash September eresMas_02 - Synthèse Wanadoo_Communication 08-2003 2_KF GT 2 3" xfId="21646"/>
    <cellStyle name="n_Flash September eresMas_02 - Synthèse Wanadoo_Communication 08-2003 2_KF GT 3" xfId="21647"/>
    <cellStyle name="n_Flash September eresMas_02 - Synthèse Wanadoo_Communication 08-2003 2_KF GT 3 2" xfId="21648"/>
    <cellStyle name="n_Flash September eresMas_02 - Synthèse Wanadoo_Communication 08-2003 2_KF GT 4" xfId="21649"/>
    <cellStyle name="n_Flash September eresMas_02 - Synthèse Wanadoo_Communication 08-2003 3" xfId="21650"/>
    <cellStyle name="n_Flash September eresMas_02 - Synthèse Wanadoo_Communication 08-2003 3 2" xfId="21651"/>
    <cellStyle name="n_Flash September eresMas_02 - Synthèse Wanadoo_Communication 08-2003 3 2 2" xfId="21652"/>
    <cellStyle name="n_Flash September eresMas_02 - Synthèse Wanadoo_Communication 08-2003 3 2 2 2" xfId="21653"/>
    <cellStyle name="n_Flash September eresMas_02 - Synthèse Wanadoo_Communication 08-2003 3 2 3" xfId="21654"/>
    <cellStyle name="n_Flash September eresMas_02 - Synthèse Wanadoo_Communication 08-2003 3 3" xfId="21655"/>
    <cellStyle name="n_Flash September eresMas_02 - Synthèse Wanadoo_Communication 08-2003 3 3 2" xfId="21656"/>
    <cellStyle name="n_Flash September eresMas_02 - Synthèse Wanadoo_Communication 08-2003 3 4" xfId="21657"/>
    <cellStyle name="n_Flash September eresMas_02 - Synthèse Wanadoo_Communication 08-2003 4" xfId="21658"/>
    <cellStyle name="n_Flash September eresMas_02 - Synthèse Wanadoo_Communication 08-2003 4 2" xfId="21659"/>
    <cellStyle name="n_Flash September eresMas_02 - Synthèse Wanadoo_Communication 08-2003 4 2 2" xfId="21660"/>
    <cellStyle name="n_Flash September eresMas_02 - Synthèse Wanadoo_Communication 08-2003 4 2 2 2" xfId="21661"/>
    <cellStyle name="n_Flash September eresMas_02 - Synthèse Wanadoo_Communication 08-2003 4 2 3" xfId="21662"/>
    <cellStyle name="n_Flash September eresMas_02 - Synthèse Wanadoo_Communication 08-2003 4 3" xfId="21663"/>
    <cellStyle name="n_Flash September eresMas_02 - Synthèse Wanadoo_Communication 08-2003 4 3 2" xfId="21664"/>
    <cellStyle name="n_Flash September eresMas_02 - Synthèse Wanadoo_Communication 08-2003 4 4" xfId="21665"/>
    <cellStyle name="n_Flash September eresMas_02 - Synthèse Wanadoo_Communication 08-2003 5" xfId="21666"/>
    <cellStyle name="n_Flash September eresMas_02 - Synthèse Wanadoo_Communication 08-2003 5 2" xfId="21667"/>
    <cellStyle name="n_Flash September eresMas_02 - Synthèse Wanadoo_Communication 08-2003 5 2 2" xfId="21668"/>
    <cellStyle name="n_Flash September eresMas_02 - Synthèse Wanadoo_Communication 08-2003 5 3" xfId="21669"/>
    <cellStyle name="n_Flash September eresMas_02 - Synthèse Wanadoo_Communication 08-2003 6" xfId="21670"/>
    <cellStyle name="n_Flash September eresMas_02 - Synthèse Wanadoo_Communication 08-2003 6 2" xfId="21671"/>
    <cellStyle name="n_Flash September eresMas_02 - Synthèse Wanadoo_Communication 08-2003 7" xfId="21672"/>
    <cellStyle name="n_Flash September eresMas_02 - Synthèse Wanadoo_Communication 08-2003 7 2" xfId="21673"/>
    <cellStyle name="n_Flash September eresMas_02 - Synthèse Wanadoo_Communication 08-2003 7 2 2" xfId="21674"/>
    <cellStyle name="n_Flash September eresMas_02 - Synthèse Wanadoo_Communication 08-2003 7 3" xfId="21675"/>
    <cellStyle name="n_Flash September eresMas_02 - Synthèse Wanadoo_Communication 08-2003 8" xfId="21676"/>
    <cellStyle name="n_Flash September eresMas_02 - Synthèse Wanadoo_Communication 08-2003 8 2" xfId="21677"/>
    <cellStyle name="n_Flash September eresMas_02 - Synthèse Wanadoo_Communication 08-2003 9" xfId="21678"/>
    <cellStyle name="n_Flash September eresMas_02 - Synthèse Wanadoo_Communication 08-2003_Arkusz1" xfId="21679"/>
    <cellStyle name="n_Flash September eresMas_02 - Synthèse Wanadoo_Communication 08-2003_Arkusz1 2" xfId="21680"/>
    <cellStyle name="n_Flash September eresMas_02 - Synthèse Wanadoo_Communication 08-2003_BILANS" xfId="21681"/>
    <cellStyle name="n_Flash September eresMas_02 - Synthèse Wanadoo_Communication 08-2003_BILANS 2" xfId="21682"/>
    <cellStyle name="n_Flash September eresMas_02 - Synthèse Wanadoo_Communication 08-2003_CASF FLOW" xfId="21683"/>
    <cellStyle name="n_Flash September eresMas_02 - Synthèse Wanadoo_Communication 08-2003_CASF FLOW 2" xfId="21684"/>
    <cellStyle name="n_Flash September eresMas_02 - Synthèse Wanadoo_Communication 08-2003_inf dodatkowe" xfId="21685"/>
    <cellStyle name="n_Flash September eresMas_02 - Synthèse Wanadoo_Communication 08-2003_inf dodatkowe 2" xfId="21686"/>
    <cellStyle name="n_Flash September eresMas_02 - Synthèse Wanadoo_Communication 08-2003_inf dodatkowe 2 2" xfId="21687"/>
    <cellStyle name="n_Flash September eresMas_02 - Synthèse Wanadoo_Communication 08-2003_inf dodatkowe 3" xfId="21688"/>
    <cellStyle name="n_Flash September eresMas_02 - Synthèse Wanadoo_Communication 08-2003_inf dodatkowe 3 2" xfId="21689"/>
    <cellStyle name="n_Flash September eresMas_02 - Synthèse Wanadoo_Communication 08-2003_inf dodatkowe 3 2 2" xfId="21690"/>
    <cellStyle name="n_Flash September eresMas_02 - Synthèse Wanadoo_Communication 08-2003_inf dodatkowe 3 3" xfId="21691"/>
    <cellStyle name="n_Flash September eresMas_02 - Synthèse Wanadoo_Communication 08-2003_inf dodatkowe 4" xfId="21692"/>
    <cellStyle name="n_Flash September eresMas_02 - Synthèse Wanadoo_Communication 08-2003_inf. dod do CF" xfId="21693"/>
    <cellStyle name="n_Flash September eresMas_02 - Synthèse Wanadoo_Communication 08-2003_inf. dod do CF 2" xfId="21694"/>
    <cellStyle name="n_Flash September eresMas_02 - Synthèse Wanadoo_Communication 08-2003_KF GT" xfId="21695"/>
    <cellStyle name="n_Flash September eresMas_02 - Synthèse Wanadoo_Communication 08-2003_KF GT 2" xfId="21696"/>
    <cellStyle name="n_Flash September eresMas_02 - Synthèse Wanadoo_Communication 08-2003_KF GT 2 2" xfId="21697"/>
    <cellStyle name="n_Flash September eresMas_02 - Synthèse Wanadoo_Communication 08-2003_KF GT 2 2 2" xfId="21698"/>
    <cellStyle name="n_Flash September eresMas_02 - Synthèse Wanadoo_Communication 08-2003_KF GT 2 3" xfId="21699"/>
    <cellStyle name="n_Flash September eresMas_02 - Synthèse Wanadoo_Communication 08-2003_KF GT 3" xfId="21700"/>
    <cellStyle name="n_Flash September eresMas_02 - Synthèse Wanadoo_Communication 08-2003_KF GT 3 2" xfId="21701"/>
    <cellStyle name="n_Flash September eresMas_02 - Synthèse Wanadoo_Communication 08-2003_KF GT 4" xfId="21702"/>
    <cellStyle name="n_Flash September eresMas_02 - Synthèse Wanadoo_Communication 08-2003_KOSZTY" xfId="21703"/>
    <cellStyle name="n_Flash September eresMas_02 - Synthèse Wanadoo_Communication 08-2003_KOSZTY 2" xfId="21704"/>
    <cellStyle name="n_Flash September eresMas_02 - Synthèse Wanadoo_Communication 08-2003_KOSZTY 2 2" xfId="21705"/>
    <cellStyle name="n_Flash September eresMas_02 - Synthèse Wanadoo_Communication 08-2003_KOSZTY 2 2 2" xfId="21706"/>
    <cellStyle name="n_Flash September eresMas_02 - Synthèse Wanadoo_Communication 08-2003_KOSZTY 2 3" xfId="21707"/>
    <cellStyle name="n_Flash September eresMas_02 - Synthèse Wanadoo_Communication 08-2003_KOSZTY 3" xfId="21708"/>
    <cellStyle name="n_Flash September eresMas_02 - Synthèse Wanadoo_Communication 08-2003_KOSZTY 3 2" xfId="21709"/>
    <cellStyle name="n_Flash September eresMas_02 - Synthèse Wanadoo_Communication 08-2003_KOSZTY 4" xfId="21710"/>
    <cellStyle name="n_Flash September eresMas_02 - Synthèse Wanadoo_Communication 08-2003_KOSZTY_KF GT" xfId="21711"/>
    <cellStyle name="n_Flash September eresMas_02 - Synthèse Wanadoo_Communication 08-2003_KOSZTY_KF GT 2" xfId="21712"/>
    <cellStyle name="n_Flash September eresMas_02 - Synthèse Wanadoo_Communication 08-2003_KOSZTY_KF GT 2 2" xfId="21713"/>
    <cellStyle name="n_Flash September eresMas_02 - Synthèse Wanadoo_Communication 08-2003_KOSZTY_KF GT 2 2 2" xfId="21714"/>
    <cellStyle name="n_Flash September eresMas_02 - Synthèse Wanadoo_Communication 08-2003_KOSZTY_KF GT 2 3" xfId="21715"/>
    <cellStyle name="n_Flash September eresMas_02 - Synthèse Wanadoo_Communication 08-2003_KOSZTY_KF GT 3" xfId="21716"/>
    <cellStyle name="n_Flash September eresMas_02 - Synthèse Wanadoo_Communication 08-2003_KOSZTY_KF GT 3 2" xfId="21717"/>
    <cellStyle name="n_Flash September eresMas_02 - Synthèse Wanadoo_Communication 08-2003_KOSZTY_KF GT 4" xfId="21718"/>
    <cellStyle name="n_Flash September eresMas_02 - Synthèse Wanadoo_Communication 08-2003_N15a_przeterminowane należności" xfId="21719"/>
    <cellStyle name="n_Flash September eresMas_02 - Synthèse Wanadoo_Communication 08-2003_N15a_przeterminowane należności 2" xfId="21720"/>
    <cellStyle name="n_Flash September eresMas_02 - Synthèse Wanadoo_Communication 08-2003_N15a_przeterminowane należności_Balance" xfId="21721"/>
    <cellStyle name="n_Flash September eresMas_02 - Synthèse Wanadoo_Communication 08-2003_N15a_przeterminowane należności_Balance 2" xfId="21722"/>
    <cellStyle name="n_Flash September eresMas_02 - Synthèse Wanadoo_Communication 08-2003_N15a_przeterminowane należności_inf dodatkowe" xfId="21723"/>
    <cellStyle name="n_Flash September eresMas_02 - Synthèse Wanadoo_Communication 08-2003_N15a_przeterminowane należności_inf dodatkowe 2" xfId="21724"/>
    <cellStyle name="n_Flash September eresMas_02 - Synthèse Wanadoo_Communication 08-2003_N15a_przeterminowane należności_P&amp;L" xfId="21725"/>
    <cellStyle name="n_Flash September eresMas_02 - Synthèse Wanadoo_Communication 08-2003_N15a_przeterminowane należności_P&amp;L 2" xfId="21726"/>
    <cellStyle name="n_Flash September eresMas_02 - Synthèse Wanadoo_Communication 08-2003_Nota4-AR" xfId="21727"/>
    <cellStyle name="n_Flash September eresMas_02 - Synthèse Wanadoo_Communication 08-2003_Nota4-AR 2" xfId="21728"/>
    <cellStyle name="n_Flash September eresMas_02 - Synthèse Wanadoo_Communication 08-2003_Nota4-AR_Balance" xfId="21729"/>
    <cellStyle name="n_Flash September eresMas_02 - Synthèse Wanadoo_Communication 08-2003_Nota4-AR_Balance 2" xfId="21730"/>
    <cellStyle name="n_Flash September eresMas_02 - Synthèse Wanadoo_Communication 08-2003_Nota4-AR_inf dodatkowe" xfId="21731"/>
    <cellStyle name="n_Flash September eresMas_02 - Synthèse Wanadoo_Communication 08-2003_Nota4-AR_inf dodatkowe 2" xfId="21732"/>
    <cellStyle name="n_Flash September eresMas_02 - Synthèse Wanadoo_Communication 08-2003_Nota4-AR_P&amp;L" xfId="21733"/>
    <cellStyle name="n_Flash September eresMas_02 - Synthèse Wanadoo_Communication 08-2003_Nota4-AR_P&amp;L 2" xfId="21734"/>
    <cellStyle name="n_Flash September eresMas_02 - Synthèse Wanadoo_Communication 08-2003_Nota4-do korekty AR" xfId="21735"/>
    <cellStyle name="n_Flash September eresMas_02 - Synthèse Wanadoo_Communication 08-2003_Nota4-do korekty AR 2" xfId="21736"/>
    <cellStyle name="n_Flash September eresMas_02 - Synthèse Wanadoo_Communication 08-2003_Nota4-do korekty AR_Balance" xfId="21737"/>
    <cellStyle name="n_Flash September eresMas_02 - Synthèse Wanadoo_Communication 08-2003_Nota4-do korekty AR_Balance 2" xfId="21738"/>
    <cellStyle name="n_Flash September eresMas_02 - Synthèse Wanadoo_Communication 08-2003_Nota4-do korekty AR_inf dodatkowe" xfId="21739"/>
    <cellStyle name="n_Flash September eresMas_02 - Synthèse Wanadoo_Communication 08-2003_Nota4-do korekty AR_inf dodatkowe 2" xfId="21740"/>
    <cellStyle name="n_Flash September eresMas_02 - Synthèse Wanadoo_Communication 08-2003_Nota4-do korekty AR_P&amp;L" xfId="21741"/>
    <cellStyle name="n_Flash September eresMas_02 - Synthèse Wanadoo_Communication 08-2003_Nota4-do korekty AR_P&amp;L 2" xfId="21742"/>
    <cellStyle name="n_Flash September eresMas_02 - Synthèse Wanadoo_Communication 08-2003_Noty_sprawozdanie_2010" xfId="21743"/>
    <cellStyle name="n_Flash September eresMas_02 - Synthèse Wanadoo_Communication 08-2003_Noty_sprawozdanie_2010 2" xfId="21744"/>
    <cellStyle name="n_Flash September eresMas_02 - Synthèse Wanadoo_Communication 08-2003_Noty_sprawozdanie_2010_Balance" xfId="21745"/>
    <cellStyle name="n_Flash September eresMas_02 - Synthèse Wanadoo_Communication 08-2003_Noty_sprawozdanie_2010_Balance 2" xfId="21746"/>
    <cellStyle name="n_Flash September eresMas_02 - Synthèse Wanadoo_Communication 08-2003_Noty_sprawozdanie_2010_inf dodatkowe" xfId="21747"/>
    <cellStyle name="n_Flash September eresMas_02 - Synthèse Wanadoo_Communication 08-2003_Noty_sprawozdanie_2010_inf dodatkowe 2" xfId="21748"/>
    <cellStyle name="n_Flash September eresMas_02 - Synthèse Wanadoo_Communication 08-2003_Noty_sprawozdanie_2010_P&amp;L" xfId="21749"/>
    <cellStyle name="n_Flash September eresMas_02 - Synthèse Wanadoo_Communication 08-2003_Noty_sprawozdanie_2010_P&amp;L 2" xfId="21750"/>
    <cellStyle name="n_Flash September eresMas_02 - Synthèse Wanadoo_Communication 08-2003_RZIS" xfId="21751"/>
    <cellStyle name="n_Flash September eresMas_02 - Synthèse Wanadoo_Communication 08-2003_RZIS 2" xfId="21752"/>
    <cellStyle name="n_Flash September eresMas_02 - Synthèse Wanadoo_Communication 08-2003_WP" xfId="21753"/>
    <cellStyle name="n_Flash September eresMas_02 - Synthèse Wanadoo_Communication 08-2003_WP 2" xfId="21754"/>
    <cellStyle name="n_Flash September eresMas_02 - Synthèse Wanadoo_Communication 08-2003_WP 2 2" xfId="21755"/>
    <cellStyle name="n_Flash September eresMas_02 - Synthèse Wanadoo_Communication 08-2003_WP 2 2 2" xfId="21756"/>
    <cellStyle name="n_Flash September eresMas_02 - Synthèse Wanadoo_Communication 08-2003_WP 2 3" xfId="21757"/>
    <cellStyle name="n_Flash September eresMas_02 - Synthèse Wanadoo_Communication 08-2003_WP 3" xfId="21758"/>
    <cellStyle name="n_Flash September eresMas_02 - Synthèse Wanadoo_Communication 08-2003_WP 3 2" xfId="21759"/>
    <cellStyle name="n_Flash September eresMas_02 - Synthèse Wanadoo_Communication 08-2003_WP 4" xfId="21760"/>
    <cellStyle name="n_Flash September eresMas_02 - Synthèse Wanadoo_Communication 08-2003_WP_KF GT" xfId="21761"/>
    <cellStyle name="n_Flash September eresMas_02 - Synthèse Wanadoo_Communication 08-2003_WP_KF GT 2" xfId="21762"/>
    <cellStyle name="n_Flash September eresMas_02 - Synthèse Wanadoo_Communication 08-2003_WP_KF GT 2 2" xfId="21763"/>
    <cellStyle name="n_Flash September eresMas_02 - Synthèse Wanadoo_Communication 08-2003_WP_KF GT 2 2 2" xfId="21764"/>
    <cellStyle name="n_Flash September eresMas_02 - Synthèse Wanadoo_Communication 08-2003_WP_KF GT 2 3" xfId="21765"/>
    <cellStyle name="n_Flash September eresMas_02 - Synthèse Wanadoo_Communication 08-2003_WP_KF GT 3" xfId="21766"/>
    <cellStyle name="n_Flash September eresMas_02 - Synthèse Wanadoo_Communication 08-2003_WP_KF GT 3 2" xfId="21767"/>
    <cellStyle name="n_Flash September eresMas_02 - Synthèse Wanadoo_Communication 08-2003_WP_KF GT 4" xfId="21768"/>
    <cellStyle name="n_Flash September eresMas_02 - Synthèse Wanadoo_Communication 08-2003_zobowiazania pozabilansowe" xfId="21769"/>
    <cellStyle name="n_Flash September eresMas_02 - Synthèse Wanadoo_Communication 08-2003_zobowiazania pozabilansowe 2" xfId="21770"/>
    <cellStyle name="n_Flash September eresMas_02 - Synthèse Wanadoo_Communication 08-2003_zobowiazania pozabilansowe_Balance" xfId="21771"/>
    <cellStyle name="n_Flash September eresMas_02 - Synthèse Wanadoo_Communication 08-2003_zobowiazania pozabilansowe_Balance 2" xfId="21772"/>
    <cellStyle name="n_Flash September eresMas_02 - Synthèse Wanadoo_Communication 08-2003_zobowiazania pozabilansowe_inf dodatkowe" xfId="21773"/>
    <cellStyle name="n_Flash September eresMas_02 - Synthèse Wanadoo_Communication 08-2003_zobowiazania pozabilansowe_inf dodatkowe 2" xfId="21774"/>
    <cellStyle name="n_Flash September eresMas_02 - Synthèse Wanadoo_Communication 08-2003_zobowiazania pozabilansowe_P&amp;L" xfId="21775"/>
    <cellStyle name="n_Flash September eresMas_02 - Synthèse Wanadoo_Communication 08-2003_zobowiazania pozabilansowe_P&amp;L 2" xfId="21776"/>
    <cellStyle name="n_Flash September eresMas_02 - Synthèse Wanadoo_inf dodatkowe" xfId="21777"/>
    <cellStyle name="n_Flash September eresMas_02 - Synthèse Wanadoo_inf dodatkowe 2" xfId="21778"/>
    <cellStyle name="n_Flash September eresMas_02 - Synthèse Wanadoo_inf dodatkowe 2 2" xfId="21779"/>
    <cellStyle name="n_Flash September eresMas_02 - Synthèse Wanadoo_inf dodatkowe 3" xfId="21780"/>
    <cellStyle name="n_Flash September eresMas_02 - Synthèse Wanadoo_inf dodatkowe 3 2" xfId="21781"/>
    <cellStyle name="n_Flash September eresMas_02 - Synthèse Wanadoo_inf dodatkowe 3 2 2" xfId="21782"/>
    <cellStyle name="n_Flash September eresMas_02 - Synthèse Wanadoo_inf dodatkowe 3 3" xfId="21783"/>
    <cellStyle name="n_Flash September eresMas_02 - Synthèse Wanadoo_inf dodatkowe 4" xfId="21784"/>
    <cellStyle name="n_Flash September eresMas_02 - Synthèse Wanadoo_inf. dod do CF" xfId="21785"/>
    <cellStyle name="n_Flash September eresMas_02 - Synthèse Wanadoo_inf. dod do CF 2" xfId="21786"/>
    <cellStyle name="n_Flash September eresMas_02 - Synthèse Wanadoo_KF GT" xfId="21787"/>
    <cellStyle name="n_Flash September eresMas_02 - Synthèse Wanadoo_KF GT 2" xfId="21788"/>
    <cellStyle name="n_Flash September eresMas_02 - Synthèse Wanadoo_KF GT 2 2" xfId="21789"/>
    <cellStyle name="n_Flash September eresMas_02 - Synthèse Wanadoo_KF GT 2 2 2" xfId="21790"/>
    <cellStyle name="n_Flash September eresMas_02 - Synthèse Wanadoo_KF GT 2 3" xfId="21791"/>
    <cellStyle name="n_Flash September eresMas_02 - Synthèse Wanadoo_KF GT 3" xfId="21792"/>
    <cellStyle name="n_Flash September eresMas_02 - Synthèse Wanadoo_KF GT 3 2" xfId="21793"/>
    <cellStyle name="n_Flash September eresMas_02 - Synthèse Wanadoo_KF GT 4" xfId="21794"/>
    <cellStyle name="n_Flash September eresMas_02 - Synthèse Wanadoo_KOSZTY" xfId="21795"/>
    <cellStyle name="n_Flash September eresMas_02 - Synthèse Wanadoo_KOSZTY 2" xfId="21796"/>
    <cellStyle name="n_Flash September eresMas_02 - Synthèse Wanadoo_KOSZTY 2 2" xfId="21797"/>
    <cellStyle name="n_Flash September eresMas_02 - Synthèse Wanadoo_KOSZTY 2 2 2" xfId="21798"/>
    <cellStyle name="n_Flash September eresMas_02 - Synthèse Wanadoo_KOSZTY 2 3" xfId="21799"/>
    <cellStyle name="n_Flash September eresMas_02 - Synthèse Wanadoo_KOSZTY 3" xfId="21800"/>
    <cellStyle name="n_Flash September eresMas_02 - Synthèse Wanadoo_KOSZTY 3 2" xfId="21801"/>
    <cellStyle name="n_Flash September eresMas_02 - Synthèse Wanadoo_KOSZTY 4" xfId="21802"/>
    <cellStyle name="n_Flash September eresMas_02 - Synthèse Wanadoo_KOSZTY_KF GT" xfId="21803"/>
    <cellStyle name="n_Flash September eresMas_02 - Synthèse Wanadoo_KOSZTY_KF GT 2" xfId="21804"/>
    <cellStyle name="n_Flash September eresMas_02 - Synthèse Wanadoo_KOSZTY_KF GT 2 2" xfId="21805"/>
    <cellStyle name="n_Flash September eresMas_02 - Synthèse Wanadoo_KOSZTY_KF GT 2 2 2" xfId="21806"/>
    <cellStyle name="n_Flash September eresMas_02 - Synthèse Wanadoo_KOSZTY_KF GT 2 3" xfId="21807"/>
    <cellStyle name="n_Flash September eresMas_02 - Synthèse Wanadoo_KOSZTY_KF GT 3" xfId="21808"/>
    <cellStyle name="n_Flash September eresMas_02 - Synthèse Wanadoo_KOSZTY_KF GT 3 2" xfId="21809"/>
    <cellStyle name="n_Flash September eresMas_02 - Synthèse Wanadoo_KOSZTY_KF GT 4" xfId="21810"/>
    <cellStyle name="n_Flash September eresMas_02 - Synthèse Wanadoo_N15a_przeterminowane należności" xfId="21811"/>
    <cellStyle name="n_Flash September eresMas_02 - Synthèse Wanadoo_N15a_przeterminowane należności 2" xfId="21812"/>
    <cellStyle name="n_Flash September eresMas_02 - Synthèse Wanadoo_N15a_przeterminowane należności_Balance" xfId="21813"/>
    <cellStyle name="n_Flash September eresMas_02 - Synthèse Wanadoo_N15a_przeterminowane należności_Balance 2" xfId="21814"/>
    <cellStyle name="n_Flash September eresMas_02 - Synthèse Wanadoo_N15a_przeterminowane należności_inf dodatkowe" xfId="21815"/>
    <cellStyle name="n_Flash September eresMas_02 - Synthèse Wanadoo_N15a_przeterminowane należności_inf dodatkowe 2" xfId="21816"/>
    <cellStyle name="n_Flash September eresMas_02 - Synthèse Wanadoo_N15a_przeterminowane należności_P&amp;L" xfId="21817"/>
    <cellStyle name="n_Flash September eresMas_02 - Synthèse Wanadoo_N15a_przeterminowane należności_P&amp;L 2" xfId="21818"/>
    <cellStyle name="n_Flash September eresMas_02 - Synthèse Wanadoo_Nota4-AR" xfId="21819"/>
    <cellStyle name="n_Flash September eresMas_02 - Synthèse Wanadoo_Nota4-AR 2" xfId="21820"/>
    <cellStyle name="n_Flash September eresMas_02 - Synthèse Wanadoo_Nota4-AR_Balance" xfId="21821"/>
    <cellStyle name="n_Flash September eresMas_02 - Synthèse Wanadoo_Nota4-AR_Balance 2" xfId="21822"/>
    <cellStyle name="n_Flash September eresMas_02 - Synthèse Wanadoo_Nota4-AR_inf dodatkowe" xfId="21823"/>
    <cellStyle name="n_Flash September eresMas_02 - Synthèse Wanadoo_Nota4-AR_inf dodatkowe 2" xfId="21824"/>
    <cellStyle name="n_Flash September eresMas_02 - Synthèse Wanadoo_Nota4-AR_P&amp;L" xfId="21825"/>
    <cellStyle name="n_Flash September eresMas_02 - Synthèse Wanadoo_Nota4-AR_P&amp;L 2" xfId="21826"/>
    <cellStyle name="n_Flash September eresMas_02 - Synthèse Wanadoo_Nota4-do korekty AR" xfId="21827"/>
    <cellStyle name="n_Flash September eresMas_02 - Synthèse Wanadoo_Nota4-do korekty AR 2" xfId="21828"/>
    <cellStyle name="n_Flash September eresMas_02 - Synthèse Wanadoo_Nota4-do korekty AR_Balance" xfId="21829"/>
    <cellStyle name="n_Flash September eresMas_02 - Synthèse Wanadoo_Nota4-do korekty AR_Balance 2" xfId="21830"/>
    <cellStyle name="n_Flash September eresMas_02 - Synthèse Wanadoo_Nota4-do korekty AR_inf dodatkowe" xfId="21831"/>
    <cellStyle name="n_Flash September eresMas_02 - Synthèse Wanadoo_Nota4-do korekty AR_inf dodatkowe 2" xfId="21832"/>
    <cellStyle name="n_Flash September eresMas_02 - Synthèse Wanadoo_Nota4-do korekty AR_P&amp;L" xfId="21833"/>
    <cellStyle name="n_Flash September eresMas_02 - Synthèse Wanadoo_Nota4-do korekty AR_P&amp;L 2" xfId="21834"/>
    <cellStyle name="n_Flash September eresMas_02 - Synthèse Wanadoo_Noty_sprawozdanie_2010" xfId="21835"/>
    <cellStyle name="n_Flash September eresMas_02 - Synthèse Wanadoo_Noty_sprawozdanie_2010 2" xfId="21836"/>
    <cellStyle name="n_Flash September eresMas_02 - Synthèse Wanadoo_Noty_sprawozdanie_2010_Balance" xfId="21837"/>
    <cellStyle name="n_Flash September eresMas_02 - Synthèse Wanadoo_Noty_sprawozdanie_2010_Balance 2" xfId="21838"/>
    <cellStyle name="n_Flash September eresMas_02 - Synthèse Wanadoo_Noty_sprawozdanie_2010_inf dodatkowe" xfId="21839"/>
    <cellStyle name="n_Flash September eresMas_02 - Synthèse Wanadoo_Noty_sprawozdanie_2010_inf dodatkowe 2" xfId="21840"/>
    <cellStyle name="n_Flash September eresMas_02 - Synthèse Wanadoo_Noty_sprawozdanie_2010_P&amp;L" xfId="21841"/>
    <cellStyle name="n_Flash September eresMas_02 - Synthèse Wanadoo_Noty_sprawozdanie_2010_P&amp;L 2" xfId="21842"/>
    <cellStyle name="n_Flash September eresMas_02 - Synthèse Wanadoo_RZIS" xfId="21843"/>
    <cellStyle name="n_Flash September eresMas_02 - Synthèse Wanadoo_RZIS 2" xfId="21844"/>
    <cellStyle name="n_Flash September eresMas_02 - Synthèse Wanadoo_WP" xfId="21845"/>
    <cellStyle name="n_Flash September eresMas_02 - Synthèse Wanadoo_WP 2" xfId="21846"/>
    <cellStyle name="n_Flash September eresMas_02 - Synthèse Wanadoo_WP 2 2" xfId="21847"/>
    <cellStyle name="n_Flash September eresMas_02 - Synthèse Wanadoo_WP 2 2 2" xfId="21848"/>
    <cellStyle name="n_Flash September eresMas_02 - Synthèse Wanadoo_WP 2 3" xfId="21849"/>
    <cellStyle name="n_Flash September eresMas_02 - Synthèse Wanadoo_WP 3" xfId="21850"/>
    <cellStyle name="n_Flash September eresMas_02 - Synthèse Wanadoo_WP 3 2" xfId="21851"/>
    <cellStyle name="n_Flash September eresMas_02 - Synthèse Wanadoo_WP 4" xfId="21852"/>
    <cellStyle name="n_Flash September eresMas_02 - Synthèse Wanadoo_WP_KF GT" xfId="21853"/>
    <cellStyle name="n_Flash September eresMas_02 - Synthèse Wanadoo_WP_KF GT 2" xfId="21854"/>
    <cellStyle name="n_Flash September eresMas_02 - Synthèse Wanadoo_WP_KF GT 2 2" xfId="21855"/>
    <cellStyle name="n_Flash September eresMas_02 - Synthèse Wanadoo_WP_KF GT 2 2 2" xfId="21856"/>
    <cellStyle name="n_Flash September eresMas_02 - Synthèse Wanadoo_WP_KF GT 2 3" xfId="21857"/>
    <cellStyle name="n_Flash September eresMas_02 - Synthèse Wanadoo_WP_KF GT 3" xfId="21858"/>
    <cellStyle name="n_Flash September eresMas_02 - Synthèse Wanadoo_WP_KF GT 3 2" xfId="21859"/>
    <cellStyle name="n_Flash September eresMas_02 - Synthèse Wanadoo_WP_KF GT 4" xfId="21860"/>
    <cellStyle name="n_Flash September eresMas_02 - Synthèse Wanadoo_zobowiazania pozabilansowe" xfId="21861"/>
    <cellStyle name="n_Flash September eresMas_02 - Synthèse Wanadoo_zobowiazania pozabilansowe 2" xfId="21862"/>
    <cellStyle name="n_Flash September eresMas_02 - Synthèse Wanadoo_zobowiazania pozabilansowe_Balance" xfId="21863"/>
    <cellStyle name="n_Flash September eresMas_02 - Synthèse Wanadoo_zobowiazania pozabilansowe_Balance 2" xfId="21864"/>
    <cellStyle name="n_Flash September eresMas_02 - Synthèse Wanadoo_zobowiazania pozabilansowe_inf dodatkowe" xfId="21865"/>
    <cellStyle name="n_Flash September eresMas_02 - Synthèse Wanadoo_zobowiazania pozabilansowe_inf dodatkowe 2" xfId="21866"/>
    <cellStyle name="n_Flash September eresMas_02 - Synthèse Wanadoo_zobowiazania pozabilansowe_P&amp;L" xfId="21867"/>
    <cellStyle name="n_Flash September eresMas_02 - Synthèse Wanadoo_zobowiazania pozabilansowe_P&amp;L 2" xfId="21868"/>
    <cellStyle name="n_Flash September eresMas_04a - Détail BU acc?s" xfId="21869"/>
    <cellStyle name="n_Flash September eresMas_04a - Détail BU acc?s 2" xfId="21870"/>
    <cellStyle name="n_Flash September eresMas_04a - Détail BU acc?s 2 2" xfId="21871"/>
    <cellStyle name="n_Flash September eresMas_04a - Détail BU acc?s 2 2 2" xfId="21872"/>
    <cellStyle name="n_Flash September eresMas_04a - Détail BU acc?s 2 2 2 2" xfId="21873"/>
    <cellStyle name="n_Flash September eresMas_04a - Détail BU acc?s 2 2 3" xfId="21874"/>
    <cellStyle name="n_Flash September eresMas_04a - Détail BU acc?s 2 3" xfId="21875"/>
    <cellStyle name="n_Flash September eresMas_04a - Détail BU acc?s 2 3 2" xfId="21876"/>
    <cellStyle name="n_Flash September eresMas_04a - Détail BU acc?s 2 4" xfId="21877"/>
    <cellStyle name="n_Flash September eresMas_04a - Détail BU acc?s 2_KF GT" xfId="21878"/>
    <cellStyle name="n_Flash September eresMas_04a - Détail BU acc?s 2_KF GT 2" xfId="21879"/>
    <cellStyle name="n_Flash September eresMas_04a - Détail BU acc?s 2_KF GT 2 2" xfId="21880"/>
    <cellStyle name="n_Flash September eresMas_04a - Détail BU acc?s 2_KF GT 2 2 2" xfId="21881"/>
    <cellStyle name="n_Flash September eresMas_04a - Détail BU acc?s 2_KF GT 2 3" xfId="21882"/>
    <cellStyle name="n_Flash September eresMas_04a - Détail BU acc?s 2_KF GT 3" xfId="21883"/>
    <cellStyle name="n_Flash September eresMas_04a - Détail BU acc?s 2_KF GT 3 2" xfId="21884"/>
    <cellStyle name="n_Flash September eresMas_04a - Détail BU acc?s 2_KF GT 4" xfId="21885"/>
    <cellStyle name="n_Flash September eresMas_04a - Détail BU acc?s 3" xfId="21886"/>
    <cellStyle name="n_Flash September eresMas_04a - Détail BU acc?s 3 2" xfId="21887"/>
    <cellStyle name="n_Flash September eresMas_04a - Détail BU acc?s 3 2 2" xfId="21888"/>
    <cellStyle name="n_Flash September eresMas_04a - Détail BU acc?s 3 2 2 2" xfId="21889"/>
    <cellStyle name="n_Flash September eresMas_04a - Détail BU acc?s 3 2 3" xfId="21890"/>
    <cellStyle name="n_Flash September eresMas_04a - Détail BU acc?s 3 3" xfId="21891"/>
    <cellStyle name="n_Flash September eresMas_04a - Détail BU acc?s 3 3 2" xfId="21892"/>
    <cellStyle name="n_Flash September eresMas_04a - Détail BU acc?s 3 4" xfId="21893"/>
    <cellStyle name="n_Flash September eresMas_04a - Détail BU acc?s 3_KF GT" xfId="21894"/>
    <cellStyle name="n_Flash September eresMas_04a - Détail BU acc?s 3_KF GT 2" xfId="21895"/>
    <cellStyle name="n_Flash September eresMas_04a - Détail BU acc?s 3_KF GT 2 2" xfId="21896"/>
    <cellStyle name="n_Flash September eresMas_04a - Détail BU acc?s 3_KF GT 2 2 2" xfId="21897"/>
    <cellStyle name="n_Flash September eresMas_04a - Détail BU acc?s 3_KF GT 2 3" xfId="21898"/>
    <cellStyle name="n_Flash September eresMas_04a - Détail BU acc?s 3_KF GT 3" xfId="21899"/>
    <cellStyle name="n_Flash September eresMas_04a - Détail BU acc?s 3_KF GT 3 2" xfId="21900"/>
    <cellStyle name="n_Flash September eresMas_04a - Détail BU acc?s 3_KF GT 4" xfId="21901"/>
    <cellStyle name="n_Flash September eresMas_04a - Détail BU acc?s 4" xfId="21902"/>
    <cellStyle name="n_Flash September eresMas_04a - Détail BU acc?s 4 2" xfId="21903"/>
    <cellStyle name="n_Flash September eresMas_04a - Détail BU acc?s 4 2 2" xfId="21904"/>
    <cellStyle name="n_Flash September eresMas_04a - Détail BU acc?s 4 2 2 2" xfId="21905"/>
    <cellStyle name="n_Flash September eresMas_04a - Détail BU acc?s 4 2 3" xfId="21906"/>
    <cellStyle name="n_Flash September eresMas_04a - Détail BU acc?s 4 3" xfId="21907"/>
    <cellStyle name="n_Flash September eresMas_04a - Détail BU acc?s 4 3 2" xfId="21908"/>
    <cellStyle name="n_Flash September eresMas_04a - Détail BU acc?s 4 4" xfId="21909"/>
    <cellStyle name="n_Flash September eresMas_04a - Détail BU acc?s 4_KF GT" xfId="21910"/>
    <cellStyle name="n_Flash September eresMas_04a - Détail BU acc?s 4_KF GT 2" xfId="21911"/>
    <cellStyle name="n_Flash September eresMas_04a - Détail BU acc?s 4_KF GT 2 2" xfId="21912"/>
    <cellStyle name="n_Flash September eresMas_04a - Détail BU acc?s 4_KF GT 2 2 2" xfId="21913"/>
    <cellStyle name="n_Flash September eresMas_04a - Détail BU acc?s 4_KF GT 2 3" xfId="21914"/>
    <cellStyle name="n_Flash September eresMas_04a - Détail BU acc?s 4_KF GT 3" xfId="21915"/>
    <cellStyle name="n_Flash September eresMas_04a - Détail BU acc?s 4_KF GT 3 2" xfId="21916"/>
    <cellStyle name="n_Flash September eresMas_04a - Détail BU acc?s 4_KF GT 4" xfId="21917"/>
    <cellStyle name="n_Flash September eresMas_04a - Détail BU acc?s 5" xfId="21918"/>
    <cellStyle name="n_Flash September eresMas_04a - Détail BU acc?s 5 2" xfId="21919"/>
    <cellStyle name="n_Flash September eresMas_04a - Détail BU acc?s 5 2 2" xfId="21920"/>
    <cellStyle name="n_Flash September eresMas_04a - Détail BU acc?s 5 2 2 2" xfId="21921"/>
    <cellStyle name="n_Flash September eresMas_04a - Détail BU acc?s 5 2 3" xfId="21922"/>
    <cellStyle name="n_Flash September eresMas_04a - Détail BU acc?s 5 3" xfId="21923"/>
    <cellStyle name="n_Flash September eresMas_04a - Détail BU acc?s 5 3 2" xfId="21924"/>
    <cellStyle name="n_Flash September eresMas_04a - Détail BU acc?s 5 4" xfId="21925"/>
    <cellStyle name="n_Flash September eresMas_04a - Détail BU acc?s 6" xfId="21926"/>
    <cellStyle name="n_Flash September eresMas_04a - Détail BU acc?s 6 2" xfId="21927"/>
    <cellStyle name="n_Flash September eresMas_04a - Détail BU acc?s 7" xfId="21928"/>
    <cellStyle name="n_Flash September eresMas_04a - Détail BU acc?s 7 2" xfId="21929"/>
    <cellStyle name="n_Flash September eresMas_04a - Détail BU acc?s 7 2 2" xfId="21930"/>
    <cellStyle name="n_Flash September eresMas_04a - Détail BU acc?s 7 3" xfId="21931"/>
    <cellStyle name="n_Flash September eresMas_04a - Détail BU acc?s 8" xfId="21932"/>
    <cellStyle name="n_Flash September eresMas_04a - Détail BU acc?s 8 2" xfId="21933"/>
    <cellStyle name="n_Flash September eresMas_04a - Détail BU acc?s 9" xfId="21934"/>
    <cellStyle name="n_Flash September eresMas_04a - Détail BU acc?s_Arkusz1" xfId="21935"/>
    <cellStyle name="n_Flash September eresMas_04a - Détail BU acc?s_Arkusz1 2" xfId="21936"/>
    <cellStyle name="n_Flash September eresMas_04a - Détail BU acc?s_BILANS" xfId="21937"/>
    <cellStyle name="n_Flash September eresMas_04a - Détail BU acc?s_BILANS 2" xfId="21938"/>
    <cellStyle name="n_Flash September eresMas_04a - Détail BU acc?s_CASF FLOW" xfId="21939"/>
    <cellStyle name="n_Flash September eresMas_04a - Détail BU acc?s_CASF FLOW 2" xfId="21940"/>
    <cellStyle name="n_Flash September eresMas_04a - Détail BU acc?s_KF GT" xfId="21941"/>
    <cellStyle name="n_Flash September eresMas_04a - Détail BU acc?s_KF GT 2" xfId="21942"/>
    <cellStyle name="n_Flash September eresMas_04a - Détail BU acc?s_KF GT 2 2" xfId="21943"/>
    <cellStyle name="n_Flash September eresMas_04a - Détail BU acc?s_KF GT 2 2 2" xfId="21944"/>
    <cellStyle name="n_Flash September eresMas_04a - Détail BU acc?s_KF GT 2 3" xfId="21945"/>
    <cellStyle name="n_Flash September eresMas_04a - Détail BU acc?s_KF GT 3" xfId="21946"/>
    <cellStyle name="n_Flash September eresMas_04a - Détail BU acc?s_KF GT 3 2" xfId="21947"/>
    <cellStyle name="n_Flash September eresMas_04a - Détail BU acc?s_KF GT 4" xfId="21948"/>
    <cellStyle name="n_Flash September eresMas_04a - Détail BU acc?s_KOSZTY" xfId="21949"/>
    <cellStyle name="n_Flash September eresMas_04a - Détail BU acc?s_KOSZTY 2" xfId="21950"/>
    <cellStyle name="n_Flash September eresMas_04a - Détail BU acc?s_KOSZTY 2 2" xfId="21951"/>
    <cellStyle name="n_Flash September eresMas_04a - Détail BU acc?s_KOSZTY 2 2 2" xfId="21952"/>
    <cellStyle name="n_Flash September eresMas_04a - Détail BU acc?s_KOSZTY 2 3" xfId="21953"/>
    <cellStyle name="n_Flash September eresMas_04a - Détail BU acc?s_KOSZTY 3" xfId="21954"/>
    <cellStyle name="n_Flash September eresMas_04a - Détail BU acc?s_KOSZTY 3 2" xfId="21955"/>
    <cellStyle name="n_Flash September eresMas_04a - Détail BU acc?s_KOSZTY 4" xfId="21956"/>
    <cellStyle name="n_Flash September eresMas_04a - Détail BU acc?s_KOSZTY_KF GT" xfId="21957"/>
    <cellStyle name="n_Flash September eresMas_04a - Détail BU acc?s_KOSZTY_KF GT 2" xfId="21958"/>
    <cellStyle name="n_Flash September eresMas_04a - Détail BU acc?s_KOSZTY_KF GT 2 2" xfId="21959"/>
    <cellStyle name="n_Flash September eresMas_04a - Détail BU acc?s_KOSZTY_KF GT 2 2 2" xfId="21960"/>
    <cellStyle name="n_Flash September eresMas_04a - Détail BU acc?s_KOSZTY_KF GT 2 3" xfId="21961"/>
    <cellStyle name="n_Flash September eresMas_04a - Détail BU acc?s_KOSZTY_KF GT 3" xfId="21962"/>
    <cellStyle name="n_Flash September eresMas_04a - Détail BU acc?s_KOSZTY_KF GT 3 2" xfId="21963"/>
    <cellStyle name="n_Flash September eresMas_04a - Détail BU acc?s_KOSZTY_KF GT 4" xfId="21964"/>
    <cellStyle name="n_Flash September eresMas_04a - Détail BU acc?s_N15a_przeterminowane należności" xfId="21965"/>
    <cellStyle name="n_Flash September eresMas_04a - Détail BU acc?s_N15a_przeterminowane należności 2" xfId="21966"/>
    <cellStyle name="n_Flash September eresMas_04a - Détail BU acc?s_N15a_przeterminowane należności_Balance" xfId="21967"/>
    <cellStyle name="n_Flash September eresMas_04a - Détail BU acc?s_N15a_przeterminowane należności_Balance 2" xfId="21968"/>
    <cellStyle name="n_Flash September eresMas_04a - Détail BU acc?s_N15a_przeterminowane należności_inf dodatkowe" xfId="21969"/>
    <cellStyle name="n_Flash September eresMas_04a - Détail BU acc?s_N15a_przeterminowane należności_inf dodatkowe 2" xfId="21970"/>
    <cellStyle name="n_Flash September eresMas_04a - Détail BU acc?s_N15a_przeterminowane należności_P&amp;L" xfId="21971"/>
    <cellStyle name="n_Flash September eresMas_04a - Détail BU acc?s_N15a_przeterminowane należności_P&amp;L 2" xfId="21972"/>
    <cellStyle name="n_Flash September eresMas_04a - Détail BU acc?s_RZIS" xfId="21973"/>
    <cellStyle name="n_Flash September eresMas_04a - Détail BU acc?s_RZIS 2" xfId="21974"/>
    <cellStyle name="n_Flash September eresMas_04a - Détail BU acc?s_WP" xfId="21975"/>
    <cellStyle name="n_Flash September eresMas_04a - Détail BU acc?s_WP 2" xfId="21976"/>
    <cellStyle name="n_Flash September eresMas_04a - Détail BU acc?s_WP 2 2" xfId="21977"/>
    <cellStyle name="n_Flash September eresMas_04a - Détail BU acc?s_WP 2 2 2" xfId="21978"/>
    <cellStyle name="n_Flash September eresMas_04a - Détail BU acc?s_WP 2 3" xfId="21979"/>
    <cellStyle name="n_Flash September eresMas_04a - Détail BU acc?s_WP 3" xfId="21980"/>
    <cellStyle name="n_Flash September eresMas_04a - Détail BU acc?s_WP 3 2" xfId="21981"/>
    <cellStyle name="n_Flash September eresMas_04a - Détail BU acc?s_WP 4" xfId="21982"/>
    <cellStyle name="n_Flash September eresMas_04a - Détail BU acc?s_WP_1" xfId="21983"/>
    <cellStyle name="n_Flash September eresMas_04a - Détail BU acc?s_WP_1 2" xfId="21984"/>
    <cellStyle name="n_Flash September eresMas_04a - Détail BU acc?s_WP_1 2 2" xfId="21985"/>
    <cellStyle name="n_Flash September eresMas_04a - Détail BU acc?s_WP_1 2 2 2" xfId="21986"/>
    <cellStyle name="n_Flash September eresMas_04a - Détail BU acc?s_WP_1 2 3" xfId="21987"/>
    <cellStyle name="n_Flash September eresMas_04a - Détail BU acc?s_WP_1 3" xfId="21988"/>
    <cellStyle name="n_Flash September eresMas_04a - Détail BU acc?s_WP_1 3 2" xfId="21989"/>
    <cellStyle name="n_Flash September eresMas_04a - Détail BU acc?s_WP_1 4" xfId="21990"/>
    <cellStyle name="n_Flash September eresMas_04a - Détail BU acc?s_WP_1_KF GT" xfId="21991"/>
    <cellStyle name="n_Flash September eresMas_04a - Détail BU acc?s_WP_1_KF GT 2" xfId="21992"/>
    <cellStyle name="n_Flash September eresMas_04a - Détail BU acc?s_WP_1_KF GT 2 2" xfId="21993"/>
    <cellStyle name="n_Flash September eresMas_04a - Détail BU acc?s_WP_1_KF GT 2 2 2" xfId="21994"/>
    <cellStyle name="n_Flash September eresMas_04a - Détail BU acc?s_WP_1_KF GT 2 3" xfId="21995"/>
    <cellStyle name="n_Flash September eresMas_04a - Détail BU acc?s_WP_1_KF GT 3" xfId="21996"/>
    <cellStyle name="n_Flash September eresMas_04a - Détail BU acc?s_WP_1_KF GT 3 2" xfId="21997"/>
    <cellStyle name="n_Flash September eresMas_04a - Détail BU acc?s_WP_1_KF GT 4" xfId="21998"/>
    <cellStyle name="n_Flash September eresMas_04a - Détail BU acc?s_WP_KF GT" xfId="21999"/>
    <cellStyle name="n_Flash September eresMas_04a - Détail BU acc?s_WP_KF GT 2" xfId="22000"/>
    <cellStyle name="n_Flash September eresMas_04a - Détail BU acc?s_WP_KF GT 2 2" xfId="22001"/>
    <cellStyle name="n_Flash September eresMas_04a - Détail BU acc?s_WP_KF GT 2 2 2" xfId="22002"/>
    <cellStyle name="n_Flash September eresMas_04a - Détail BU acc?s_WP_KF GT 2 3" xfId="22003"/>
    <cellStyle name="n_Flash September eresMas_04a - Détail BU acc?s_WP_KF GT 3" xfId="22004"/>
    <cellStyle name="n_Flash September eresMas_04a - Détail BU acc?s_WP_KF GT 3 2" xfId="22005"/>
    <cellStyle name="n_Flash September eresMas_04a - Détail BU acc?s_WP_KF GT 4" xfId="22006"/>
    <cellStyle name="n_Flash September eresMas_04a - Détail BU accès" xfId="22007"/>
    <cellStyle name="n_Flash September eresMas_04a - Détail BU accès 2" xfId="22008"/>
    <cellStyle name="n_Flash September eresMas_04a - Détail BU accès 2 2" xfId="22009"/>
    <cellStyle name="n_Flash September eresMas_04a - Détail BU accès 2 2 2" xfId="22010"/>
    <cellStyle name="n_Flash September eresMas_04a - Détail BU accès 2 2 2 2" xfId="22011"/>
    <cellStyle name="n_Flash September eresMas_04a - Détail BU accès 2 2 3" xfId="22012"/>
    <cellStyle name="n_Flash September eresMas_04a - Détail BU accès 2 3" xfId="22013"/>
    <cellStyle name="n_Flash September eresMas_04a - Détail BU accès 2 3 2" xfId="22014"/>
    <cellStyle name="n_Flash September eresMas_04a - Détail BU accès 2 4" xfId="22015"/>
    <cellStyle name="n_Flash September eresMas_04a - Détail BU accès 2_KF GT" xfId="22016"/>
    <cellStyle name="n_Flash September eresMas_04a - Détail BU accès 2_KF GT 2" xfId="22017"/>
    <cellStyle name="n_Flash September eresMas_04a - Détail BU accès 2_KF GT 2 2" xfId="22018"/>
    <cellStyle name="n_Flash September eresMas_04a - Détail BU accès 2_KF GT 2 2 2" xfId="22019"/>
    <cellStyle name="n_Flash September eresMas_04a - Détail BU accès 2_KF GT 2 3" xfId="22020"/>
    <cellStyle name="n_Flash September eresMas_04a - Détail BU accès 2_KF GT 3" xfId="22021"/>
    <cellStyle name="n_Flash September eresMas_04a - Détail BU accès 2_KF GT 3 2" xfId="22022"/>
    <cellStyle name="n_Flash September eresMas_04a - Détail BU accès 2_KF GT 4" xfId="22023"/>
    <cellStyle name="n_Flash September eresMas_04a - Détail BU accès 3" xfId="22024"/>
    <cellStyle name="n_Flash September eresMas_04a - Détail BU accès 3 2" xfId="22025"/>
    <cellStyle name="n_Flash September eresMas_04a - Détail BU accès 3 2 2" xfId="22026"/>
    <cellStyle name="n_Flash September eresMas_04a - Détail BU accès 3 2 2 2" xfId="22027"/>
    <cellStyle name="n_Flash September eresMas_04a - Détail BU accès 3 2 3" xfId="22028"/>
    <cellStyle name="n_Flash September eresMas_04a - Détail BU accès 3 3" xfId="22029"/>
    <cellStyle name="n_Flash September eresMas_04a - Détail BU accès 3 3 2" xfId="22030"/>
    <cellStyle name="n_Flash September eresMas_04a - Détail BU accès 3 4" xfId="22031"/>
    <cellStyle name="n_Flash September eresMas_04a - Détail BU accès 4" xfId="22032"/>
    <cellStyle name="n_Flash September eresMas_04a - Détail BU accès 4 2" xfId="22033"/>
    <cellStyle name="n_Flash September eresMas_04a - Détail BU accès 4 2 2" xfId="22034"/>
    <cellStyle name="n_Flash September eresMas_04a - Détail BU accès 4 2 2 2" xfId="22035"/>
    <cellStyle name="n_Flash September eresMas_04a - Détail BU accès 4 2 3" xfId="22036"/>
    <cellStyle name="n_Flash September eresMas_04a - Détail BU accès 4 3" xfId="22037"/>
    <cellStyle name="n_Flash September eresMas_04a - Détail BU accès 4 3 2" xfId="22038"/>
    <cellStyle name="n_Flash September eresMas_04a - Détail BU accès 4 4" xfId="22039"/>
    <cellStyle name="n_Flash September eresMas_04a - Détail BU accès 5" xfId="22040"/>
    <cellStyle name="n_Flash September eresMas_04a - Détail BU accès 5 2" xfId="22041"/>
    <cellStyle name="n_Flash September eresMas_04a - Détail BU accès 5 2 2" xfId="22042"/>
    <cellStyle name="n_Flash September eresMas_04a - Détail BU accès 5 3" xfId="22043"/>
    <cellStyle name="n_Flash September eresMas_04a - Détail BU accès 6" xfId="22044"/>
    <cellStyle name="n_Flash September eresMas_04a - Détail BU accès 6 2" xfId="22045"/>
    <cellStyle name="n_Flash September eresMas_04a - Détail BU accès 7" xfId="22046"/>
    <cellStyle name="n_Flash September eresMas_04a - Détail BU accès 7 2" xfId="22047"/>
    <cellStyle name="n_Flash September eresMas_04a - Détail BU accès 7 2 2" xfId="22048"/>
    <cellStyle name="n_Flash September eresMas_04a - Détail BU accès 7 3" xfId="22049"/>
    <cellStyle name="n_Flash September eresMas_04a - Détail BU accès 8" xfId="22050"/>
    <cellStyle name="n_Flash September eresMas_04a - Détail BU accès 8 2" xfId="22051"/>
    <cellStyle name="n_Flash September eresMas_04a - Détail BU accès 9" xfId="22052"/>
    <cellStyle name="n_Flash September eresMas_04a - Détail BU accès_Arkusz1" xfId="22053"/>
    <cellStyle name="n_Flash September eresMas_04a - Détail BU accès_Arkusz1 2" xfId="22054"/>
    <cellStyle name="n_Flash September eresMas_04a - Détail BU accès_BILANS" xfId="22055"/>
    <cellStyle name="n_Flash September eresMas_04a - Détail BU accès_BILANS 2" xfId="22056"/>
    <cellStyle name="n_Flash September eresMas_04a - Détail BU accès_CASF FLOW" xfId="22057"/>
    <cellStyle name="n_Flash September eresMas_04a - Détail BU accès_CASF FLOW 2" xfId="22058"/>
    <cellStyle name="n_Flash September eresMas_04a - Détail BU accès_inf dodatkowe" xfId="22059"/>
    <cellStyle name="n_Flash September eresMas_04a - Détail BU accès_inf dodatkowe 2" xfId="22060"/>
    <cellStyle name="n_Flash September eresMas_04a - Détail BU accès_inf dodatkowe 2 2" xfId="22061"/>
    <cellStyle name="n_Flash September eresMas_04a - Détail BU accès_inf dodatkowe 3" xfId="22062"/>
    <cellStyle name="n_Flash September eresMas_04a - Détail BU accès_inf dodatkowe 3 2" xfId="22063"/>
    <cellStyle name="n_Flash September eresMas_04a - Détail BU accès_inf dodatkowe 3 2 2" xfId="22064"/>
    <cellStyle name="n_Flash September eresMas_04a - Détail BU accès_inf dodatkowe 3 3" xfId="22065"/>
    <cellStyle name="n_Flash September eresMas_04a - Détail BU accès_inf dodatkowe 4" xfId="22066"/>
    <cellStyle name="n_Flash September eresMas_04a - Détail BU accès_inf. dod do CF" xfId="22067"/>
    <cellStyle name="n_Flash September eresMas_04a - Détail BU accès_inf. dod do CF 2" xfId="22068"/>
    <cellStyle name="n_Flash September eresMas_04a - Détail BU accès_KF GT" xfId="22069"/>
    <cellStyle name="n_Flash September eresMas_04a - Détail BU accès_KF GT 2" xfId="22070"/>
    <cellStyle name="n_Flash September eresMas_04a - Détail BU accès_KF GT 2 2" xfId="22071"/>
    <cellStyle name="n_Flash September eresMas_04a - Détail BU accès_KF GT 2 2 2" xfId="22072"/>
    <cellStyle name="n_Flash September eresMas_04a - Détail BU accès_KF GT 2 3" xfId="22073"/>
    <cellStyle name="n_Flash September eresMas_04a - Détail BU accès_KF GT 3" xfId="22074"/>
    <cellStyle name="n_Flash September eresMas_04a - Détail BU accès_KF GT 3 2" xfId="22075"/>
    <cellStyle name="n_Flash September eresMas_04a - Détail BU accès_KF GT 4" xfId="22076"/>
    <cellStyle name="n_Flash September eresMas_04a - Détail BU accès_KOSZTY" xfId="22077"/>
    <cellStyle name="n_Flash September eresMas_04a - Détail BU accès_KOSZTY 2" xfId="22078"/>
    <cellStyle name="n_Flash September eresMas_04a - Détail BU accès_KOSZTY 2 2" xfId="22079"/>
    <cellStyle name="n_Flash September eresMas_04a - Détail BU accès_KOSZTY 2 2 2" xfId="22080"/>
    <cellStyle name="n_Flash September eresMas_04a - Détail BU accès_KOSZTY 2 3" xfId="22081"/>
    <cellStyle name="n_Flash September eresMas_04a - Détail BU accès_KOSZTY 3" xfId="22082"/>
    <cellStyle name="n_Flash September eresMas_04a - Détail BU accès_KOSZTY 3 2" xfId="22083"/>
    <cellStyle name="n_Flash September eresMas_04a - Détail BU accès_KOSZTY 4" xfId="22084"/>
    <cellStyle name="n_Flash September eresMas_04a - Détail BU accès_KOSZTY_KF GT" xfId="22085"/>
    <cellStyle name="n_Flash September eresMas_04a - Détail BU accès_KOSZTY_KF GT 2" xfId="22086"/>
    <cellStyle name="n_Flash September eresMas_04a - Détail BU accès_KOSZTY_KF GT 2 2" xfId="22087"/>
    <cellStyle name="n_Flash September eresMas_04a - Détail BU accès_KOSZTY_KF GT 2 2 2" xfId="22088"/>
    <cellStyle name="n_Flash September eresMas_04a - Détail BU accès_KOSZTY_KF GT 2 3" xfId="22089"/>
    <cellStyle name="n_Flash September eresMas_04a - Détail BU accès_KOSZTY_KF GT 3" xfId="22090"/>
    <cellStyle name="n_Flash September eresMas_04a - Détail BU accès_KOSZTY_KF GT 3 2" xfId="22091"/>
    <cellStyle name="n_Flash September eresMas_04a - Détail BU accès_KOSZTY_KF GT 4" xfId="22092"/>
    <cellStyle name="n_Flash September eresMas_04a - Détail BU accès_N15a_przeterminowane należności" xfId="22093"/>
    <cellStyle name="n_Flash September eresMas_04a - Détail BU accès_N15a_przeterminowane należności 2" xfId="22094"/>
    <cellStyle name="n_Flash September eresMas_04a - Détail BU accès_N15a_przeterminowane należności_Balance" xfId="22095"/>
    <cellStyle name="n_Flash September eresMas_04a - Détail BU accès_N15a_przeterminowane należności_Balance 2" xfId="22096"/>
    <cellStyle name="n_Flash September eresMas_04a - Détail BU accès_N15a_przeterminowane należności_inf dodatkowe" xfId="22097"/>
    <cellStyle name="n_Flash September eresMas_04a - Détail BU accès_N15a_przeterminowane należności_inf dodatkowe 2" xfId="22098"/>
    <cellStyle name="n_Flash September eresMas_04a - Détail BU accès_N15a_przeterminowane należności_P&amp;L" xfId="22099"/>
    <cellStyle name="n_Flash September eresMas_04a - Détail BU accès_N15a_przeterminowane należności_P&amp;L 2" xfId="22100"/>
    <cellStyle name="n_Flash September eresMas_04a - Détail BU accès_Nota4-AR" xfId="22101"/>
    <cellStyle name="n_Flash September eresMas_04a - Détail BU accès_Nota4-AR 2" xfId="22102"/>
    <cellStyle name="n_Flash September eresMas_04a - Détail BU accès_Nota4-AR_Balance" xfId="22103"/>
    <cellStyle name="n_Flash September eresMas_04a - Détail BU accès_Nota4-AR_Balance 2" xfId="22104"/>
    <cellStyle name="n_Flash September eresMas_04a - Détail BU accès_Nota4-AR_inf dodatkowe" xfId="22105"/>
    <cellStyle name="n_Flash September eresMas_04a - Détail BU accès_Nota4-AR_inf dodatkowe 2" xfId="22106"/>
    <cellStyle name="n_Flash September eresMas_04a - Détail BU accès_Nota4-AR_P&amp;L" xfId="22107"/>
    <cellStyle name="n_Flash September eresMas_04a - Détail BU accès_Nota4-AR_P&amp;L 2" xfId="22108"/>
    <cellStyle name="n_Flash September eresMas_04a - Détail BU accès_Nota4-do korekty AR" xfId="22109"/>
    <cellStyle name="n_Flash September eresMas_04a - Détail BU accès_Nota4-do korekty AR 2" xfId="22110"/>
    <cellStyle name="n_Flash September eresMas_04a - Détail BU accès_Nota4-do korekty AR_Balance" xfId="22111"/>
    <cellStyle name="n_Flash September eresMas_04a - Détail BU accès_Nota4-do korekty AR_Balance 2" xfId="22112"/>
    <cellStyle name="n_Flash September eresMas_04a - Détail BU accès_Nota4-do korekty AR_inf dodatkowe" xfId="22113"/>
    <cellStyle name="n_Flash September eresMas_04a - Détail BU accès_Nota4-do korekty AR_inf dodatkowe 2" xfId="22114"/>
    <cellStyle name="n_Flash September eresMas_04a - Détail BU accès_Nota4-do korekty AR_P&amp;L" xfId="22115"/>
    <cellStyle name="n_Flash September eresMas_04a - Détail BU accès_Nota4-do korekty AR_P&amp;L 2" xfId="22116"/>
    <cellStyle name="n_Flash September eresMas_04a - Détail BU accès_Noty_sprawozdanie_2010" xfId="22117"/>
    <cellStyle name="n_Flash September eresMas_04a - Détail BU accès_Noty_sprawozdanie_2010 2" xfId="22118"/>
    <cellStyle name="n_Flash September eresMas_04a - Détail BU accès_Noty_sprawozdanie_2010_Balance" xfId="22119"/>
    <cellStyle name="n_Flash September eresMas_04a - Détail BU accès_Noty_sprawozdanie_2010_Balance 2" xfId="22120"/>
    <cellStyle name="n_Flash September eresMas_04a - Détail BU accès_Noty_sprawozdanie_2010_inf dodatkowe" xfId="22121"/>
    <cellStyle name="n_Flash September eresMas_04a - Détail BU accès_Noty_sprawozdanie_2010_inf dodatkowe 2" xfId="22122"/>
    <cellStyle name="n_Flash September eresMas_04a - Détail BU accès_Noty_sprawozdanie_2010_P&amp;L" xfId="22123"/>
    <cellStyle name="n_Flash September eresMas_04a - Détail BU accès_Noty_sprawozdanie_2010_P&amp;L 2" xfId="22124"/>
    <cellStyle name="n_Flash September eresMas_04a - Détail BU accès_RZIS" xfId="22125"/>
    <cellStyle name="n_Flash September eresMas_04a - Détail BU accès_RZIS 2" xfId="22126"/>
    <cellStyle name="n_Flash September eresMas_04a - Détail BU accès_WP" xfId="22127"/>
    <cellStyle name="n_Flash September eresMas_04a - Détail BU accès_WP 2" xfId="22128"/>
    <cellStyle name="n_Flash September eresMas_04a - Détail BU accès_WP 2 2" xfId="22129"/>
    <cellStyle name="n_Flash September eresMas_04a - Détail BU accès_WP 2 2 2" xfId="22130"/>
    <cellStyle name="n_Flash September eresMas_04a - Détail BU accès_WP 2 3" xfId="22131"/>
    <cellStyle name="n_Flash September eresMas_04a - Détail BU accès_WP 3" xfId="22132"/>
    <cellStyle name="n_Flash September eresMas_04a - Détail BU accès_WP 3 2" xfId="22133"/>
    <cellStyle name="n_Flash September eresMas_04a - Détail BU accès_WP 4" xfId="22134"/>
    <cellStyle name="n_Flash September eresMas_04a - Détail BU accès_WP_KF GT" xfId="22135"/>
    <cellStyle name="n_Flash September eresMas_04a - Détail BU accès_WP_KF GT 2" xfId="22136"/>
    <cellStyle name="n_Flash September eresMas_04a - Détail BU accès_WP_KF GT 2 2" xfId="22137"/>
    <cellStyle name="n_Flash September eresMas_04a - Détail BU accès_WP_KF GT 2 2 2" xfId="22138"/>
    <cellStyle name="n_Flash September eresMas_04a - Détail BU accès_WP_KF GT 2 3" xfId="22139"/>
    <cellStyle name="n_Flash September eresMas_04a - Détail BU accès_WP_KF GT 3" xfId="22140"/>
    <cellStyle name="n_Flash September eresMas_04a - Détail BU accès_WP_KF GT 3 2" xfId="22141"/>
    <cellStyle name="n_Flash September eresMas_04a - Détail BU accès_WP_KF GT 4" xfId="22142"/>
    <cellStyle name="n_Flash September eresMas_04a - Détail BU accès_zobowiazania pozabilansowe" xfId="22143"/>
    <cellStyle name="n_Flash September eresMas_04a - Détail BU accès_zobowiazania pozabilansowe 2" xfId="22144"/>
    <cellStyle name="n_Flash September eresMas_04a - Détail BU accès_zobowiazania pozabilansowe_Balance" xfId="22145"/>
    <cellStyle name="n_Flash September eresMas_04a - Détail BU accès_zobowiazania pozabilansowe_Balance 2" xfId="22146"/>
    <cellStyle name="n_Flash September eresMas_04a - Détail BU accès_zobowiazania pozabilansowe_inf dodatkowe" xfId="22147"/>
    <cellStyle name="n_Flash September eresMas_04a - Détail BU accès_zobowiazania pozabilansowe_inf dodatkowe 2" xfId="22148"/>
    <cellStyle name="n_Flash September eresMas_04a - Détail BU accès_zobowiazania pozabilansowe_P&amp;L" xfId="22149"/>
    <cellStyle name="n_Flash September eresMas_04a - Détail BU accès_zobowiazania pozabilansowe_P&amp;L 2" xfId="22150"/>
    <cellStyle name="n_Flash September eresMas_04b - Détail BU acc?s fiches pays" xfId="22151"/>
    <cellStyle name="n_Flash September eresMas_04b - Détail BU acc?s fiches pays 2" xfId="22152"/>
    <cellStyle name="n_Flash September eresMas_04b - Détail BU acc?s fiches pays 2 2" xfId="22153"/>
    <cellStyle name="n_Flash September eresMas_04b - Détail BU acc?s fiches pays 2 2 2" xfId="22154"/>
    <cellStyle name="n_Flash September eresMas_04b - Détail BU acc?s fiches pays 2 2 2 2" xfId="22155"/>
    <cellStyle name="n_Flash September eresMas_04b - Détail BU acc?s fiches pays 2 2 3" xfId="22156"/>
    <cellStyle name="n_Flash September eresMas_04b - Détail BU acc?s fiches pays 2 3" xfId="22157"/>
    <cellStyle name="n_Flash September eresMas_04b - Détail BU acc?s fiches pays 2 3 2" xfId="22158"/>
    <cellStyle name="n_Flash September eresMas_04b - Détail BU acc?s fiches pays 2 4" xfId="22159"/>
    <cellStyle name="n_Flash September eresMas_04b - Détail BU acc?s fiches pays 2_KF GT" xfId="22160"/>
    <cellStyle name="n_Flash September eresMas_04b - Détail BU acc?s fiches pays 2_KF GT 2" xfId="22161"/>
    <cellStyle name="n_Flash September eresMas_04b - Détail BU acc?s fiches pays 2_KF GT 2 2" xfId="22162"/>
    <cellStyle name="n_Flash September eresMas_04b - Détail BU acc?s fiches pays 2_KF GT 2 2 2" xfId="22163"/>
    <cellStyle name="n_Flash September eresMas_04b - Détail BU acc?s fiches pays 2_KF GT 2 3" xfId="22164"/>
    <cellStyle name="n_Flash September eresMas_04b - Détail BU acc?s fiches pays 2_KF GT 3" xfId="22165"/>
    <cellStyle name="n_Flash September eresMas_04b - Détail BU acc?s fiches pays 2_KF GT 3 2" xfId="22166"/>
    <cellStyle name="n_Flash September eresMas_04b - Détail BU acc?s fiches pays 2_KF GT 4" xfId="22167"/>
    <cellStyle name="n_Flash September eresMas_04b - Détail BU acc?s fiches pays 3" xfId="22168"/>
    <cellStyle name="n_Flash September eresMas_04b - Détail BU acc?s fiches pays 3 2" xfId="22169"/>
    <cellStyle name="n_Flash September eresMas_04b - Détail BU acc?s fiches pays 3 2 2" xfId="22170"/>
    <cellStyle name="n_Flash September eresMas_04b - Détail BU acc?s fiches pays 3 2 2 2" xfId="22171"/>
    <cellStyle name="n_Flash September eresMas_04b - Détail BU acc?s fiches pays 3 2 3" xfId="22172"/>
    <cellStyle name="n_Flash September eresMas_04b - Détail BU acc?s fiches pays 3 3" xfId="22173"/>
    <cellStyle name="n_Flash September eresMas_04b - Détail BU acc?s fiches pays 3 3 2" xfId="22174"/>
    <cellStyle name="n_Flash September eresMas_04b - Détail BU acc?s fiches pays 3 4" xfId="22175"/>
    <cellStyle name="n_Flash September eresMas_04b - Détail BU acc?s fiches pays 3_KF GT" xfId="22176"/>
    <cellStyle name="n_Flash September eresMas_04b - Détail BU acc?s fiches pays 3_KF GT 2" xfId="22177"/>
    <cellStyle name="n_Flash September eresMas_04b - Détail BU acc?s fiches pays 3_KF GT 2 2" xfId="22178"/>
    <cellStyle name="n_Flash September eresMas_04b - Détail BU acc?s fiches pays 3_KF GT 2 2 2" xfId="22179"/>
    <cellStyle name="n_Flash September eresMas_04b - Détail BU acc?s fiches pays 3_KF GT 2 3" xfId="22180"/>
    <cellStyle name="n_Flash September eresMas_04b - Détail BU acc?s fiches pays 3_KF GT 3" xfId="22181"/>
    <cellStyle name="n_Flash September eresMas_04b - Détail BU acc?s fiches pays 3_KF GT 3 2" xfId="22182"/>
    <cellStyle name="n_Flash September eresMas_04b - Détail BU acc?s fiches pays 3_KF GT 4" xfId="22183"/>
    <cellStyle name="n_Flash September eresMas_04b - Détail BU acc?s fiches pays 4" xfId="22184"/>
    <cellStyle name="n_Flash September eresMas_04b - Détail BU acc?s fiches pays 4 2" xfId="22185"/>
    <cellStyle name="n_Flash September eresMas_04b - Détail BU acc?s fiches pays 4 2 2" xfId="22186"/>
    <cellStyle name="n_Flash September eresMas_04b - Détail BU acc?s fiches pays 4 2 2 2" xfId="22187"/>
    <cellStyle name="n_Flash September eresMas_04b - Détail BU acc?s fiches pays 4 2 3" xfId="22188"/>
    <cellStyle name="n_Flash September eresMas_04b - Détail BU acc?s fiches pays 4 3" xfId="22189"/>
    <cellStyle name="n_Flash September eresMas_04b - Détail BU acc?s fiches pays 4 3 2" xfId="22190"/>
    <cellStyle name="n_Flash September eresMas_04b - Détail BU acc?s fiches pays 4 4" xfId="22191"/>
    <cellStyle name="n_Flash September eresMas_04b - Détail BU acc?s fiches pays 4_KF GT" xfId="22192"/>
    <cellStyle name="n_Flash September eresMas_04b - Détail BU acc?s fiches pays 4_KF GT 2" xfId="22193"/>
    <cellStyle name="n_Flash September eresMas_04b - Détail BU acc?s fiches pays 4_KF GT 2 2" xfId="22194"/>
    <cellStyle name="n_Flash September eresMas_04b - Détail BU acc?s fiches pays 4_KF GT 2 2 2" xfId="22195"/>
    <cellStyle name="n_Flash September eresMas_04b - Détail BU acc?s fiches pays 4_KF GT 2 3" xfId="22196"/>
    <cellStyle name="n_Flash September eresMas_04b - Détail BU acc?s fiches pays 4_KF GT 3" xfId="22197"/>
    <cellStyle name="n_Flash September eresMas_04b - Détail BU acc?s fiches pays 4_KF GT 3 2" xfId="22198"/>
    <cellStyle name="n_Flash September eresMas_04b - Détail BU acc?s fiches pays 4_KF GT 4" xfId="22199"/>
    <cellStyle name="n_Flash September eresMas_04b - Détail BU acc?s fiches pays 5" xfId="22200"/>
    <cellStyle name="n_Flash September eresMas_04b - Détail BU acc?s fiches pays 5 2" xfId="22201"/>
    <cellStyle name="n_Flash September eresMas_04b - Détail BU acc?s fiches pays 5 2 2" xfId="22202"/>
    <cellStyle name="n_Flash September eresMas_04b - Détail BU acc?s fiches pays 5 2 2 2" xfId="22203"/>
    <cellStyle name="n_Flash September eresMas_04b - Détail BU acc?s fiches pays 5 2 3" xfId="22204"/>
    <cellStyle name="n_Flash September eresMas_04b - Détail BU acc?s fiches pays 5 3" xfId="22205"/>
    <cellStyle name="n_Flash September eresMas_04b - Détail BU acc?s fiches pays 5 3 2" xfId="22206"/>
    <cellStyle name="n_Flash September eresMas_04b - Détail BU acc?s fiches pays 5 4" xfId="22207"/>
    <cellStyle name="n_Flash September eresMas_04b - Détail BU acc?s fiches pays 6" xfId="22208"/>
    <cellStyle name="n_Flash September eresMas_04b - Détail BU acc?s fiches pays 6 2" xfId="22209"/>
    <cellStyle name="n_Flash September eresMas_04b - Détail BU acc?s fiches pays 7" xfId="22210"/>
    <cellStyle name="n_Flash September eresMas_04b - Détail BU acc?s fiches pays 7 2" xfId="22211"/>
    <cellStyle name="n_Flash September eresMas_04b - Détail BU acc?s fiches pays 7 2 2" xfId="22212"/>
    <cellStyle name="n_Flash September eresMas_04b - Détail BU acc?s fiches pays 7 3" xfId="22213"/>
    <cellStyle name="n_Flash September eresMas_04b - Détail BU acc?s fiches pays 8" xfId="22214"/>
    <cellStyle name="n_Flash September eresMas_04b - Détail BU acc?s fiches pays 8 2" xfId="22215"/>
    <cellStyle name="n_Flash September eresMas_04b - Détail BU acc?s fiches pays 9" xfId="22216"/>
    <cellStyle name="n_Flash September eresMas_04b - Détail BU acc?s fiches pays_Arkusz1" xfId="22217"/>
    <cellStyle name="n_Flash September eresMas_04b - Détail BU acc?s fiches pays_Arkusz1 2" xfId="22218"/>
    <cellStyle name="n_Flash September eresMas_04b - Détail BU acc?s fiches pays_BILANS" xfId="22219"/>
    <cellStyle name="n_Flash September eresMas_04b - Détail BU acc?s fiches pays_BILANS 2" xfId="22220"/>
    <cellStyle name="n_Flash September eresMas_04b - Détail BU acc?s fiches pays_CASF FLOW" xfId="22221"/>
    <cellStyle name="n_Flash September eresMas_04b - Détail BU acc?s fiches pays_CASF FLOW 2" xfId="22222"/>
    <cellStyle name="n_Flash September eresMas_04b - Détail BU acc?s fiches pays_KF GT" xfId="22223"/>
    <cellStyle name="n_Flash September eresMas_04b - Détail BU acc?s fiches pays_KF GT 2" xfId="22224"/>
    <cellStyle name="n_Flash September eresMas_04b - Détail BU acc?s fiches pays_KF GT 2 2" xfId="22225"/>
    <cellStyle name="n_Flash September eresMas_04b - Détail BU acc?s fiches pays_KF GT 2 2 2" xfId="22226"/>
    <cellStyle name="n_Flash September eresMas_04b - Détail BU acc?s fiches pays_KF GT 2 3" xfId="22227"/>
    <cellStyle name="n_Flash September eresMas_04b - Détail BU acc?s fiches pays_KF GT 3" xfId="22228"/>
    <cellStyle name="n_Flash September eresMas_04b - Détail BU acc?s fiches pays_KF GT 3 2" xfId="22229"/>
    <cellStyle name="n_Flash September eresMas_04b - Détail BU acc?s fiches pays_KF GT 4" xfId="22230"/>
    <cellStyle name="n_Flash September eresMas_04b - Détail BU acc?s fiches pays_KOSZTY" xfId="22231"/>
    <cellStyle name="n_Flash September eresMas_04b - Détail BU acc?s fiches pays_KOSZTY 2" xfId="22232"/>
    <cellStyle name="n_Flash September eresMas_04b - Détail BU acc?s fiches pays_KOSZTY 2 2" xfId="22233"/>
    <cellStyle name="n_Flash September eresMas_04b - Détail BU acc?s fiches pays_KOSZTY 2 2 2" xfId="22234"/>
    <cellStyle name="n_Flash September eresMas_04b - Détail BU acc?s fiches pays_KOSZTY 2 3" xfId="22235"/>
    <cellStyle name="n_Flash September eresMas_04b - Détail BU acc?s fiches pays_KOSZTY 3" xfId="22236"/>
    <cellStyle name="n_Flash September eresMas_04b - Détail BU acc?s fiches pays_KOSZTY 3 2" xfId="22237"/>
    <cellStyle name="n_Flash September eresMas_04b - Détail BU acc?s fiches pays_KOSZTY 4" xfId="22238"/>
    <cellStyle name="n_Flash September eresMas_04b - Détail BU acc?s fiches pays_KOSZTY_KF GT" xfId="22239"/>
    <cellStyle name="n_Flash September eresMas_04b - Détail BU acc?s fiches pays_KOSZTY_KF GT 2" xfId="22240"/>
    <cellStyle name="n_Flash September eresMas_04b - Détail BU acc?s fiches pays_KOSZTY_KF GT 2 2" xfId="22241"/>
    <cellStyle name="n_Flash September eresMas_04b - Détail BU acc?s fiches pays_KOSZTY_KF GT 2 2 2" xfId="22242"/>
    <cellStyle name="n_Flash September eresMas_04b - Détail BU acc?s fiches pays_KOSZTY_KF GT 2 3" xfId="22243"/>
    <cellStyle name="n_Flash September eresMas_04b - Détail BU acc?s fiches pays_KOSZTY_KF GT 3" xfId="22244"/>
    <cellStyle name="n_Flash September eresMas_04b - Détail BU acc?s fiches pays_KOSZTY_KF GT 3 2" xfId="22245"/>
    <cellStyle name="n_Flash September eresMas_04b - Détail BU acc?s fiches pays_KOSZTY_KF GT 4" xfId="22246"/>
    <cellStyle name="n_Flash September eresMas_04b - Détail BU acc?s fiches pays_N15a_przeterminowane należności" xfId="22247"/>
    <cellStyle name="n_Flash September eresMas_04b - Détail BU acc?s fiches pays_N15a_przeterminowane należności 2" xfId="22248"/>
    <cellStyle name="n_Flash September eresMas_04b - Détail BU acc?s fiches pays_N15a_przeterminowane należności_Balance" xfId="22249"/>
    <cellStyle name="n_Flash September eresMas_04b - Détail BU acc?s fiches pays_N15a_przeterminowane należności_Balance 2" xfId="22250"/>
    <cellStyle name="n_Flash September eresMas_04b - Détail BU acc?s fiches pays_N15a_przeterminowane należności_inf dodatkowe" xfId="22251"/>
    <cellStyle name="n_Flash September eresMas_04b - Détail BU acc?s fiches pays_N15a_przeterminowane należności_inf dodatkowe 2" xfId="22252"/>
    <cellStyle name="n_Flash September eresMas_04b - Détail BU acc?s fiches pays_N15a_przeterminowane należności_P&amp;L" xfId="22253"/>
    <cellStyle name="n_Flash September eresMas_04b - Détail BU acc?s fiches pays_N15a_przeterminowane należności_P&amp;L 2" xfId="22254"/>
    <cellStyle name="n_Flash September eresMas_04b - Détail BU acc?s fiches pays_RZIS" xfId="22255"/>
    <cellStyle name="n_Flash September eresMas_04b - Détail BU acc?s fiches pays_RZIS 2" xfId="22256"/>
    <cellStyle name="n_Flash September eresMas_04b - Détail BU acc?s fiches pays_WP" xfId="22257"/>
    <cellStyle name="n_Flash September eresMas_04b - Détail BU acc?s fiches pays_WP 2" xfId="22258"/>
    <cellStyle name="n_Flash September eresMas_04b - Détail BU acc?s fiches pays_WP 2 2" xfId="22259"/>
    <cellStyle name="n_Flash September eresMas_04b - Détail BU acc?s fiches pays_WP 2 2 2" xfId="22260"/>
    <cellStyle name="n_Flash September eresMas_04b - Détail BU acc?s fiches pays_WP 2 3" xfId="22261"/>
    <cellStyle name="n_Flash September eresMas_04b - Détail BU acc?s fiches pays_WP 3" xfId="22262"/>
    <cellStyle name="n_Flash September eresMas_04b - Détail BU acc?s fiches pays_WP 3 2" xfId="22263"/>
    <cellStyle name="n_Flash September eresMas_04b - Détail BU acc?s fiches pays_WP 4" xfId="22264"/>
    <cellStyle name="n_Flash September eresMas_04b - Détail BU acc?s fiches pays_WP_1" xfId="22265"/>
    <cellStyle name="n_Flash September eresMas_04b - Détail BU acc?s fiches pays_WP_1 2" xfId="22266"/>
    <cellStyle name="n_Flash September eresMas_04b - Détail BU acc?s fiches pays_WP_1 2 2" xfId="22267"/>
    <cellStyle name="n_Flash September eresMas_04b - Détail BU acc?s fiches pays_WP_1 2 2 2" xfId="22268"/>
    <cellStyle name="n_Flash September eresMas_04b - Détail BU acc?s fiches pays_WP_1 2 3" xfId="22269"/>
    <cellStyle name="n_Flash September eresMas_04b - Détail BU acc?s fiches pays_WP_1 3" xfId="22270"/>
    <cellStyle name="n_Flash September eresMas_04b - Détail BU acc?s fiches pays_WP_1 3 2" xfId="22271"/>
    <cellStyle name="n_Flash September eresMas_04b - Détail BU acc?s fiches pays_WP_1 4" xfId="22272"/>
    <cellStyle name="n_Flash September eresMas_04b - Détail BU acc?s fiches pays_WP_1_KF GT" xfId="22273"/>
    <cellStyle name="n_Flash September eresMas_04b - Détail BU acc?s fiches pays_WP_1_KF GT 2" xfId="22274"/>
    <cellStyle name="n_Flash September eresMas_04b - Détail BU acc?s fiches pays_WP_1_KF GT 2 2" xfId="22275"/>
    <cellStyle name="n_Flash September eresMas_04b - Détail BU acc?s fiches pays_WP_1_KF GT 2 2 2" xfId="22276"/>
    <cellStyle name="n_Flash September eresMas_04b - Détail BU acc?s fiches pays_WP_1_KF GT 2 3" xfId="22277"/>
    <cellStyle name="n_Flash September eresMas_04b - Détail BU acc?s fiches pays_WP_1_KF GT 3" xfId="22278"/>
    <cellStyle name="n_Flash September eresMas_04b - Détail BU acc?s fiches pays_WP_1_KF GT 3 2" xfId="22279"/>
    <cellStyle name="n_Flash September eresMas_04b - Détail BU acc?s fiches pays_WP_1_KF GT 4" xfId="22280"/>
    <cellStyle name="n_Flash September eresMas_04b - Détail BU acc?s fiches pays_WP_KF GT" xfId="22281"/>
    <cellStyle name="n_Flash September eresMas_04b - Détail BU acc?s fiches pays_WP_KF GT 2" xfId="22282"/>
    <cellStyle name="n_Flash September eresMas_04b - Détail BU acc?s fiches pays_WP_KF GT 2 2" xfId="22283"/>
    <cellStyle name="n_Flash September eresMas_04b - Détail BU acc?s fiches pays_WP_KF GT 2 2 2" xfId="22284"/>
    <cellStyle name="n_Flash September eresMas_04b - Détail BU acc?s fiches pays_WP_KF GT 2 3" xfId="22285"/>
    <cellStyle name="n_Flash September eresMas_04b - Détail BU acc?s fiches pays_WP_KF GT 3" xfId="22286"/>
    <cellStyle name="n_Flash September eresMas_04b - Détail BU acc?s fiches pays_WP_KF GT 3 2" xfId="22287"/>
    <cellStyle name="n_Flash September eresMas_04b - Détail BU acc?s fiches pays_WP_KF GT 4" xfId="22288"/>
    <cellStyle name="n_Flash September eresMas_04b - Détail BU accès fiches pays" xfId="22289"/>
    <cellStyle name="n_Flash September eresMas_04b - Détail BU accès fiches pays 2" xfId="22290"/>
    <cellStyle name="n_Flash September eresMas_04b - Détail BU accès fiches pays 2 2" xfId="22291"/>
    <cellStyle name="n_Flash September eresMas_04b - Détail BU accès fiches pays 2 2 2" xfId="22292"/>
    <cellStyle name="n_Flash September eresMas_04b - Détail BU accès fiches pays 2 2 2 2" xfId="22293"/>
    <cellStyle name="n_Flash September eresMas_04b - Détail BU accès fiches pays 2 2 3" xfId="22294"/>
    <cellStyle name="n_Flash September eresMas_04b - Détail BU accès fiches pays 2 3" xfId="22295"/>
    <cellStyle name="n_Flash September eresMas_04b - Détail BU accès fiches pays 2 3 2" xfId="22296"/>
    <cellStyle name="n_Flash September eresMas_04b - Détail BU accès fiches pays 2 4" xfId="22297"/>
    <cellStyle name="n_Flash September eresMas_04b - Détail BU accès fiches pays 2_KF GT" xfId="22298"/>
    <cellStyle name="n_Flash September eresMas_04b - Détail BU accès fiches pays 2_KF GT 2" xfId="22299"/>
    <cellStyle name="n_Flash September eresMas_04b - Détail BU accès fiches pays 2_KF GT 2 2" xfId="22300"/>
    <cellStyle name="n_Flash September eresMas_04b - Détail BU accès fiches pays 2_KF GT 2 2 2" xfId="22301"/>
    <cellStyle name="n_Flash September eresMas_04b - Détail BU accès fiches pays 2_KF GT 2 3" xfId="22302"/>
    <cellStyle name="n_Flash September eresMas_04b - Détail BU accès fiches pays 2_KF GT 3" xfId="22303"/>
    <cellStyle name="n_Flash September eresMas_04b - Détail BU accès fiches pays 2_KF GT 3 2" xfId="22304"/>
    <cellStyle name="n_Flash September eresMas_04b - Détail BU accès fiches pays 2_KF GT 4" xfId="22305"/>
    <cellStyle name="n_Flash September eresMas_04b - Détail BU accès fiches pays 3" xfId="22306"/>
    <cellStyle name="n_Flash September eresMas_04b - Détail BU accès fiches pays 3 2" xfId="22307"/>
    <cellStyle name="n_Flash September eresMas_04b - Détail BU accès fiches pays 3 2 2" xfId="22308"/>
    <cellStyle name="n_Flash September eresMas_04b - Détail BU accès fiches pays 3 2 2 2" xfId="22309"/>
    <cellStyle name="n_Flash September eresMas_04b - Détail BU accès fiches pays 3 2 3" xfId="22310"/>
    <cellStyle name="n_Flash September eresMas_04b - Détail BU accès fiches pays 3 3" xfId="22311"/>
    <cellStyle name="n_Flash September eresMas_04b - Détail BU accès fiches pays 3 3 2" xfId="22312"/>
    <cellStyle name="n_Flash September eresMas_04b - Détail BU accès fiches pays 3 4" xfId="22313"/>
    <cellStyle name="n_Flash September eresMas_04b - Détail BU accès fiches pays 4" xfId="22314"/>
    <cellStyle name="n_Flash September eresMas_04b - Détail BU accès fiches pays 4 2" xfId="22315"/>
    <cellStyle name="n_Flash September eresMas_04b - Détail BU accès fiches pays 4 2 2" xfId="22316"/>
    <cellStyle name="n_Flash September eresMas_04b - Détail BU accès fiches pays 4 2 2 2" xfId="22317"/>
    <cellStyle name="n_Flash September eresMas_04b - Détail BU accès fiches pays 4 2 3" xfId="22318"/>
    <cellStyle name="n_Flash September eresMas_04b - Détail BU accès fiches pays 4 3" xfId="22319"/>
    <cellStyle name="n_Flash September eresMas_04b - Détail BU accès fiches pays 4 3 2" xfId="22320"/>
    <cellStyle name="n_Flash September eresMas_04b - Détail BU accès fiches pays 4 4" xfId="22321"/>
    <cellStyle name="n_Flash September eresMas_04b - Détail BU accès fiches pays 5" xfId="22322"/>
    <cellStyle name="n_Flash September eresMas_04b - Détail BU accès fiches pays 5 2" xfId="22323"/>
    <cellStyle name="n_Flash September eresMas_04b - Détail BU accès fiches pays 5 2 2" xfId="22324"/>
    <cellStyle name="n_Flash September eresMas_04b - Détail BU accès fiches pays 5 3" xfId="22325"/>
    <cellStyle name="n_Flash September eresMas_04b - Détail BU accès fiches pays 6" xfId="22326"/>
    <cellStyle name="n_Flash September eresMas_04b - Détail BU accès fiches pays 6 2" xfId="22327"/>
    <cellStyle name="n_Flash September eresMas_04b - Détail BU accès fiches pays 7" xfId="22328"/>
    <cellStyle name="n_Flash September eresMas_04b - Détail BU accès fiches pays 7 2" xfId="22329"/>
    <cellStyle name="n_Flash September eresMas_04b - Détail BU accès fiches pays 7 2 2" xfId="22330"/>
    <cellStyle name="n_Flash September eresMas_04b - Détail BU accès fiches pays 7 3" xfId="22331"/>
    <cellStyle name="n_Flash September eresMas_04b - Détail BU accès fiches pays 8" xfId="22332"/>
    <cellStyle name="n_Flash September eresMas_04b - Détail BU accès fiches pays 8 2" xfId="22333"/>
    <cellStyle name="n_Flash September eresMas_04b - Détail BU accès fiches pays 9" xfId="22334"/>
    <cellStyle name="n_Flash September eresMas_04b - Détail BU accès fiches pays_Arkusz1" xfId="22335"/>
    <cellStyle name="n_Flash September eresMas_04b - Détail BU accès fiches pays_Arkusz1 2" xfId="22336"/>
    <cellStyle name="n_Flash September eresMas_04b - Détail BU accès fiches pays_BILANS" xfId="22337"/>
    <cellStyle name="n_Flash September eresMas_04b - Détail BU accès fiches pays_BILANS 2" xfId="22338"/>
    <cellStyle name="n_Flash September eresMas_04b - Détail BU accès fiches pays_CASF FLOW" xfId="22339"/>
    <cellStyle name="n_Flash September eresMas_04b - Détail BU accès fiches pays_CASF FLOW 2" xfId="22340"/>
    <cellStyle name="n_Flash September eresMas_04b - Détail BU accès fiches pays_inf dodatkowe" xfId="22341"/>
    <cellStyle name="n_Flash September eresMas_04b - Détail BU accès fiches pays_inf dodatkowe 2" xfId="22342"/>
    <cellStyle name="n_Flash September eresMas_04b - Détail BU accès fiches pays_inf dodatkowe 2 2" xfId="22343"/>
    <cellStyle name="n_Flash September eresMas_04b - Détail BU accès fiches pays_inf dodatkowe 3" xfId="22344"/>
    <cellStyle name="n_Flash September eresMas_04b - Détail BU accès fiches pays_inf dodatkowe 3 2" xfId="22345"/>
    <cellStyle name="n_Flash September eresMas_04b - Détail BU accès fiches pays_inf dodatkowe 3 2 2" xfId="22346"/>
    <cellStyle name="n_Flash September eresMas_04b - Détail BU accès fiches pays_inf dodatkowe 3 3" xfId="22347"/>
    <cellStyle name="n_Flash September eresMas_04b - Détail BU accès fiches pays_inf dodatkowe 4" xfId="22348"/>
    <cellStyle name="n_Flash September eresMas_04b - Détail BU accès fiches pays_inf. dod do CF" xfId="22349"/>
    <cellStyle name="n_Flash September eresMas_04b - Détail BU accès fiches pays_inf. dod do CF 2" xfId="22350"/>
    <cellStyle name="n_Flash September eresMas_04b - Détail BU accès fiches pays_KF GT" xfId="22351"/>
    <cellStyle name="n_Flash September eresMas_04b - Détail BU accès fiches pays_KF GT 2" xfId="22352"/>
    <cellStyle name="n_Flash September eresMas_04b - Détail BU accès fiches pays_KF GT 2 2" xfId="22353"/>
    <cellStyle name="n_Flash September eresMas_04b - Détail BU accès fiches pays_KF GT 2 2 2" xfId="22354"/>
    <cellStyle name="n_Flash September eresMas_04b - Détail BU accès fiches pays_KF GT 2 3" xfId="22355"/>
    <cellStyle name="n_Flash September eresMas_04b - Détail BU accès fiches pays_KF GT 3" xfId="22356"/>
    <cellStyle name="n_Flash September eresMas_04b - Détail BU accès fiches pays_KF GT 3 2" xfId="22357"/>
    <cellStyle name="n_Flash September eresMas_04b - Détail BU accès fiches pays_KF GT 4" xfId="22358"/>
    <cellStyle name="n_Flash September eresMas_04b - Détail BU accès fiches pays_KOSZTY" xfId="22359"/>
    <cellStyle name="n_Flash September eresMas_04b - Détail BU accès fiches pays_KOSZTY 2" xfId="22360"/>
    <cellStyle name="n_Flash September eresMas_04b - Détail BU accès fiches pays_KOSZTY 2 2" xfId="22361"/>
    <cellStyle name="n_Flash September eresMas_04b - Détail BU accès fiches pays_KOSZTY 2 2 2" xfId="22362"/>
    <cellStyle name="n_Flash September eresMas_04b - Détail BU accès fiches pays_KOSZTY 2 3" xfId="22363"/>
    <cellStyle name="n_Flash September eresMas_04b - Détail BU accès fiches pays_KOSZTY 3" xfId="22364"/>
    <cellStyle name="n_Flash September eresMas_04b - Détail BU accès fiches pays_KOSZTY 3 2" xfId="22365"/>
    <cellStyle name="n_Flash September eresMas_04b - Détail BU accès fiches pays_KOSZTY 4" xfId="22366"/>
    <cellStyle name="n_Flash September eresMas_04b - Détail BU accès fiches pays_KOSZTY_KF GT" xfId="22367"/>
    <cellStyle name="n_Flash September eresMas_04b - Détail BU accès fiches pays_KOSZTY_KF GT 2" xfId="22368"/>
    <cellStyle name="n_Flash September eresMas_04b - Détail BU accès fiches pays_KOSZTY_KF GT 2 2" xfId="22369"/>
    <cellStyle name="n_Flash September eresMas_04b - Détail BU accès fiches pays_KOSZTY_KF GT 2 2 2" xfId="22370"/>
    <cellStyle name="n_Flash September eresMas_04b - Détail BU accès fiches pays_KOSZTY_KF GT 2 3" xfId="22371"/>
    <cellStyle name="n_Flash September eresMas_04b - Détail BU accès fiches pays_KOSZTY_KF GT 3" xfId="22372"/>
    <cellStyle name="n_Flash September eresMas_04b - Détail BU accès fiches pays_KOSZTY_KF GT 3 2" xfId="22373"/>
    <cellStyle name="n_Flash September eresMas_04b - Détail BU accès fiches pays_KOSZTY_KF GT 4" xfId="22374"/>
    <cellStyle name="n_Flash September eresMas_04b - Détail BU accès fiches pays_N15a_przeterminowane należności" xfId="22375"/>
    <cellStyle name="n_Flash September eresMas_04b - Détail BU accès fiches pays_N15a_przeterminowane należności 2" xfId="22376"/>
    <cellStyle name="n_Flash September eresMas_04b - Détail BU accès fiches pays_N15a_przeterminowane należności_Balance" xfId="22377"/>
    <cellStyle name="n_Flash September eresMas_04b - Détail BU accès fiches pays_N15a_przeterminowane należności_Balance 2" xfId="22378"/>
    <cellStyle name="n_Flash September eresMas_04b - Détail BU accès fiches pays_N15a_przeterminowane należności_inf dodatkowe" xfId="22379"/>
    <cellStyle name="n_Flash September eresMas_04b - Détail BU accès fiches pays_N15a_przeterminowane należności_inf dodatkowe 2" xfId="22380"/>
    <cellStyle name="n_Flash September eresMas_04b - Détail BU accès fiches pays_N15a_przeterminowane należności_P&amp;L" xfId="22381"/>
    <cellStyle name="n_Flash September eresMas_04b - Détail BU accès fiches pays_N15a_przeterminowane należności_P&amp;L 2" xfId="22382"/>
    <cellStyle name="n_Flash September eresMas_04b - Détail BU accès fiches pays_Nota4-AR" xfId="22383"/>
    <cellStyle name="n_Flash September eresMas_04b - Détail BU accès fiches pays_Nota4-AR 2" xfId="22384"/>
    <cellStyle name="n_Flash September eresMas_04b - Détail BU accès fiches pays_Nota4-AR_Balance" xfId="22385"/>
    <cellStyle name="n_Flash September eresMas_04b - Détail BU accès fiches pays_Nota4-AR_Balance 2" xfId="22386"/>
    <cellStyle name="n_Flash September eresMas_04b - Détail BU accès fiches pays_Nota4-AR_inf dodatkowe" xfId="22387"/>
    <cellStyle name="n_Flash September eresMas_04b - Détail BU accès fiches pays_Nota4-AR_inf dodatkowe 2" xfId="22388"/>
    <cellStyle name="n_Flash September eresMas_04b - Détail BU accès fiches pays_Nota4-AR_P&amp;L" xfId="22389"/>
    <cellStyle name="n_Flash September eresMas_04b - Détail BU accès fiches pays_Nota4-AR_P&amp;L 2" xfId="22390"/>
    <cellStyle name="n_Flash September eresMas_04b - Détail BU accès fiches pays_Nota4-do korekty AR" xfId="22391"/>
    <cellStyle name="n_Flash September eresMas_04b - Détail BU accès fiches pays_Nota4-do korekty AR 2" xfId="22392"/>
    <cellStyle name="n_Flash September eresMas_04b - Détail BU accès fiches pays_Nota4-do korekty AR_Balance" xfId="22393"/>
    <cellStyle name="n_Flash September eresMas_04b - Détail BU accès fiches pays_Nota4-do korekty AR_Balance 2" xfId="22394"/>
    <cellStyle name="n_Flash September eresMas_04b - Détail BU accès fiches pays_Nota4-do korekty AR_inf dodatkowe" xfId="22395"/>
    <cellStyle name="n_Flash September eresMas_04b - Détail BU accès fiches pays_Nota4-do korekty AR_inf dodatkowe 2" xfId="22396"/>
    <cellStyle name="n_Flash September eresMas_04b - Détail BU accès fiches pays_Nota4-do korekty AR_P&amp;L" xfId="22397"/>
    <cellStyle name="n_Flash September eresMas_04b - Détail BU accès fiches pays_Nota4-do korekty AR_P&amp;L 2" xfId="22398"/>
    <cellStyle name="n_Flash September eresMas_04b - Détail BU accès fiches pays_Noty_sprawozdanie_2010" xfId="22399"/>
    <cellStyle name="n_Flash September eresMas_04b - Détail BU accès fiches pays_Noty_sprawozdanie_2010 2" xfId="22400"/>
    <cellStyle name="n_Flash September eresMas_04b - Détail BU accès fiches pays_Noty_sprawozdanie_2010_Balance" xfId="22401"/>
    <cellStyle name="n_Flash September eresMas_04b - Détail BU accès fiches pays_Noty_sprawozdanie_2010_Balance 2" xfId="22402"/>
    <cellStyle name="n_Flash September eresMas_04b - Détail BU accès fiches pays_Noty_sprawozdanie_2010_inf dodatkowe" xfId="22403"/>
    <cellStyle name="n_Flash September eresMas_04b - Détail BU accès fiches pays_Noty_sprawozdanie_2010_inf dodatkowe 2" xfId="22404"/>
    <cellStyle name="n_Flash September eresMas_04b - Détail BU accès fiches pays_Noty_sprawozdanie_2010_P&amp;L" xfId="22405"/>
    <cellStyle name="n_Flash September eresMas_04b - Détail BU accès fiches pays_Noty_sprawozdanie_2010_P&amp;L 2" xfId="22406"/>
    <cellStyle name="n_Flash September eresMas_04b - Détail BU accès fiches pays_RZIS" xfId="22407"/>
    <cellStyle name="n_Flash September eresMas_04b - Détail BU accès fiches pays_RZIS 2" xfId="22408"/>
    <cellStyle name="n_Flash September eresMas_04b - Détail BU accès fiches pays_WP" xfId="22409"/>
    <cellStyle name="n_Flash September eresMas_04b - Détail BU accès fiches pays_WP 2" xfId="22410"/>
    <cellStyle name="n_Flash September eresMas_04b - Détail BU accès fiches pays_WP 2 2" xfId="22411"/>
    <cellStyle name="n_Flash September eresMas_04b - Détail BU accès fiches pays_WP 2 2 2" xfId="22412"/>
    <cellStyle name="n_Flash September eresMas_04b - Détail BU accès fiches pays_WP 2 3" xfId="22413"/>
    <cellStyle name="n_Flash September eresMas_04b - Détail BU accès fiches pays_WP 3" xfId="22414"/>
    <cellStyle name="n_Flash September eresMas_04b - Détail BU accès fiches pays_WP 3 2" xfId="22415"/>
    <cellStyle name="n_Flash September eresMas_04b - Détail BU accès fiches pays_WP 4" xfId="22416"/>
    <cellStyle name="n_Flash September eresMas_04b - Détail BU accès fiches pays_WP_KF GT" xfId="22417"/>
    <cellStyle name="n_Flash September eresMas_04b - Détail BU accès fiches pays_WP_KF GT 2" xfId="22418"/>
    <cellStyle name="n_Flash September eresMas_04b - Détail BU accès fiches pays_WP_KF GT 2 2" xfId="22419"/>
    <cellStyle name="n_Flash September eresMas_04b - Détail BU accès fiches pays_WP_KF GT 2 2 2" xfId="22420"/>
    <cellStyle name="n_Flash September eresMas_04b - Détail BU accès fiches pays_WP_KF GT 2 3" xfId="22421"/>
    <cellStyle name="n_Flash September eresMas_04b - Détail BU accès fiches pays_WP_KF GT 3" xfId="22422"/>
    <cellStyle name="n_Flash September eresMas_04b - Détail BU accès fiches pays_WP_KF GT 3 2" xfId="22423"/>
    <cellStyle name="n_Flash September eresMas_04b - Détail BU accès fiches pays_WP_KF GT 4" xfId="22424"/>
    <cellStyle name="n_Flash September eresMas_04b - Détail BU accès fiches pays_zobowiazania pozabilansowe" xfId="22425"/>
    <cellStyle name="n_Flash September eresMas_04b - Détail BU accès fiches pays_zobowiazania pozabilansowe 2" xfId="22426"/>
    <cellStyle name="n_Flash September eresMas_04b - Détail BU accès fiches pays_zobowiazania pozabilansowe_Balance" xfId="22427"/>
    <cellStyle name="n_Flash September eresMas_04b - Détail BU accès fiches pays_zobowiazania pozabilansowe_Balance 2" xfId="22428"/>
    <cellStyle name="n_Flash September eresMas_04b - Détail BU accès fiches pays_zobowiazania pozabilansowe_inf dodatkowe" xfId="22429"/>
    <cellStyle name="n_Flash September eresMas_04b - Détail BU accès fiches pays_zobowiazania pozabilansowe_inf dodatkowe 2" xfId="22430"/>
    <cellStyle name="n_Flash September eresMas_04b - Détail BU accès fiches pays_zobowiazania pozabilansowe_P&amp;L" xfId="22431"/>
    <cellStyle name="n_Flash September eresMas_04b - Détail BU accès fiches pays_zobowiazania pozabilansowe_P&amp;L 2" xfId="22432"/>
    <cellStyle name="n_Flash September eresMas_aaa" xfId="22433"/>
    <cellStyle name="n_Flash September eresMas_aaa 2" xfId="22434"/>
    <cellStyle name="n_Flash September eresMas_aaa 2 2" xfId="22435"/>
    <cellStyle name="n_Flash September eresMas_aaa 2 2 2" xfId="22436"/>
    <cellStyle name="n_Flash September eresMas_aaa 2 2 2 2" xfId="22437"/>
    <cellStyle name="n_Flash September eresMas_aaa 2 2 3" xfId="22438"/>
    <cellStyle name="n_Flash September eresMas_aaa 2 3" xfId="22439"/>
    <cellStyle name="n_Flash September eresMas_aaa 2 3 2" xfId="22440"/>
    <cellStyle name="n_Flash September eresMas_aaa 2 4" xfId="22441"/>
    <cellStyle name="n_Flash September eresMas_aaa 2_KF GT" xfId="22442"/>
    <cellStyle name="n_Flash September eresMas_aaa 2_KF GT 2" xfId="22443"/>
    <cellStyle name="n_Flash September eresMas_aaa 2_KF GT 2 2" xfId="22444"/>
    <cellStyle name="n_Flash September eresMas_aaa 2_KF GT 2 2 2" xfId="22445"/>
    <cellStyle name="n_Flash September eresMas_aaa 2_KF GT 2 3" xfId="22446"/>
    <cellStyle name="n_Flash September eresMas_aaa 2_KF GT 3" xfId="22447"/>
    <cellStyle name="n_Flash September eresMas_aaa 2_KF GT 3 2" xfId="22448"/>
    <cellStyle name="n_Flash September eresMas_aaa 2_KF GT 4" xfId="22449"/>
    <cellStyle name="n_Flash September eresMas_aaa 3" xfId="22450"/>
    <cellStyle name="n_Flash September eresMas_aaa 3 2" xfId="22451"/>
    <cellStyle name="n_Flash September eresMas_aaa 3 2 2" xfId="22452"/>
    <cellStyle name="n_Flash September eresMas_aaa 3 2 2 2" xfId="22453"/>
    <cellStyle name="n_Flash September eresMas_aaa 3 2 3" xfId="22454"/>
    <cellStyle name="n_Flash September eresMas_aaa 3 3" xfId="22455"/>
    <cellStyle name="n_Flash September eresMas_aaa 3 3 2" xfId="22456"/>
    <cellStyle name="n_Flash September eresMas_aaa 3 4" xfId="22457"/>
    <cellStyle name="n_Flash September eresMas_aaa 3_KF GT" xfId="22458"/>
    <cellStyle name="n_Flash September eresMas_aaa 3_KF GT 2" xfId="22459"/>
    <cellStyle name="n_Flash September eresMas_aaa 3_KF GT 2 2" xfId="22460"/>
    <cellStyle name="n_Flash September eresMas_aaa 3_KF GT 2 2 2" xfId="22461"/>
    <cellStyle name="n_Flash September eresMas_aaa 3_KF GT 2 3" xfId="22462"/>
    <cellStyle name="n_Flash September eresMas_aaa 3_KF GT 3" xfId="22463"/>
    <cellStyle name="n_Flash September eresMas_aaa 3_KF GT 3 2" xfId="22464"/>
    <cellStyle name="n_Flash September eresMas_aaa 3_KF GT 4" xfId="22465"/>
    <cellStyle name="n_Flash September eresMas_aaa 4" xfId="22466"/>
    <cellStyle name="n_Flash September eresMas_aaa 4 2" xfId="22467"/>
    <cellStyle name="n_Flash September eresMas_aaa 4 2 2" xfId="22468"/>
    <cellStyle name="n_Flash September eresMas_aaa 4 2 2 2" xfId="22469"/>
    <cellStyle name="n_Flash September eresMas_aaa 4 2 3" xfId="22470"/>
    <cellStyle name="n_Flash September eresMas_aaa 4 3" xfId="22471"/>
    <cellStyle name="n_Flash September eresMas_aaa 4 3 2" xfId="22472"/>
    <cellStyle name="n_Flash September eresMas_aaa 4 4" xfId="22473"/>
    <cellStyle name="n_Flash September eresMas_aaa 5" xfId="22474"/>
    <cellStyle name="n_Flash September eresMas_aaa 5 2" xfId="22475"/>
    <cellStyle name="n_Flash September eresMas_aaa 6" xfId="22476"/>
    <cellStyle name="n_Flash September eresMas_aaa_KF GT" xfId="22477"/>
    <cellStyle name="n_Flash September eresMas_aaa_KF GT 2" xfId="22478"/>
    <cellStyle name="n_Flash September eresMas_aaa_KF GT 2 2" xfId="22479"/>
    <cellStyle name="n_Flash September eresMas_aaa_KF GT 2 2 2" xfId="22480"/>
    <cellStyle name="n_Flash September eresMas_aaa_KF GT 2 3" xfId="22481"/>
    <cellStyle name="n_Flash September eresMas_aaa_KF GT 3" xfId="22482"/>
    <cellStyle name="n_Flash September eresMas_aaa_KF GT 3 2" xfId="22483"/>
    <cellStyle name="n_Flash September eresMas_aaa_KF GT 4" xfId="22484"/>
    <cellStyle name="n_Flash September eresMas_Actual '08 PLN_external" xfId="22485"/>
    <cellStyle name="n_Flash September eresMas_Actual '08 PLN_external 2" xfId="22486"/>
    <cellStyle name="n_Flash September eresMas_Actual '08 PLN_external 2 2" xfId="22487"/>
    <cellStyle name="n_Flash September eresMas_Actual '08 PLN_external 2 2 2" xfId="22488"/>
    <cellStyle name="n_Flash September eresMas_Actual '08 PLN_external 2 2 2 2" xfId="22489"/>
    <cellStyle name="n_Flash September eresMas_Actual '08 PLN_external 2 2 3" xfId="22490"/>
    <cellStyle name="n_Flash September eresMas_Actual '08 PLN_external 2 3" xfId="22491"/>
    <cellStyle name="n_Flash September eresMas_Actual '08 PLN_external 2 3 2" xfId="22492"/>
    <cellStyle name="n_Flash September eresMas_Actual '08 PLN_external 2 4" xfId="22493"/>
    <cellStyle name="n_Flash September eresMas_Actual '08 PLN_external 3" xfId="22494"/>
    <cellStyle name="n_Flash September eresMas_Actual '08 PLN_external 3 2" xfId="22495"/>
    <cellStyle name="n_Flash September eresMas_Actual '08 PLN_external 3 2 2" xfId="22496"/>
    <cellStyle name="n_Flash September eresMas_Actual '08 PLN_external 3 2 2 2" xfId="22497"/>
    <cellStyle name="n_Flash September eresMas_Actual '08 PLN_external 3 2 3" xfId="22498"/>
    <cellStyle name="n_Flash September eresMas_Actual '08 PLN_external 3 3" xfId="22499"/>
    <cellStyle name="n_Flash September eresMas_Actual '08 PLN_external 3 3 2" xfId="22500"/>
    <cellStyle name="n_Flash September eresMas_Actual '08 PLN_external 3 4" xfId="22501"/>
    <cellStyle name="n_Flash September eresMas_Actual '08 PLN_external 4" xfId="22502"/>
    <cellStyle name="n_Flash September eresMas_Actual '08 PLN_external 4 2" xfId="22503"/>
    <cellStyle name="n_Flash September eresMas_Actual '08 PLN_external 4 2 2" xfId="22504"/>
    <cellStyle name="n_Flash September eresMas_Actual '08 PLN_external 4 3" xfId="22505"/>
    <cellStyle name="n_Flash September eresMas_Actual '08 PLN_external 5" xfId="22506"/>
    <cellStyle name="n_Flash September eresMas_Actual '08 PLN_external 5 2" xfId="22507"/>
    <cellStyle name="n_Flash September eresMas_Actual '08 PLN_external 6" xfId="22508"/>
    <cellStyle name="n_Flash September eresMas_Actual '08 PLN_external_KF GT" xfId="22509"/>
    <cellStyle name="n_Flash September eresMas_Actual '08 PLN_external_KF GT 2" xfId="22510"/>
    <cellStyle name="n_Flash September eresMas_Actual '08 PLN_external_KF GT 2 2" xfId="22511"/>
    <cellStyle name="n_Flash September eresMas_Actual '08 PLN_external_KF GT 2 2 2" xfId="22512"/>
    <cellStyle name="n_Flash September eresMas_Actual '08 PLN_external_KF GT 2 3" xfId="22513"/>
    <cellStyle name="n_Flash September eresMas_Actual '08 PLN_external_KF GT 3" xfId="22514"/>
    <cellStyle name="n_Flash September eresMas_Actual '08 PLN_external_KF GT 3 2" xfId="22515"/>
    <cellStyle name="n_Flash September eresMas_Actual '08 PLN_external_KF GT 4" xfId="22516"/>
    <cellStyle name="n_Flash September eresMas_Actual '08 PLN_package" xfId="22517"/>
    <cellStyle name="n_Flash September eresMas_Actual '08 PLN_package 2" xfId="22518"/>
    <cellStyle name="n_Flash September eresMas_Actual '08 PLN_package 2 2" xfId="22519"/>
    <cellStyle name="n_Flash September eresMas_Actual '08 PLN_package 2 2 2" xfId="22520"/>
    <cellStyle name="n_Flash September eresMas_Actual '08 PLN_package 2 2 2 2" xfId="22521"/>
    <cellStyle name="n_Flash September eresMas_Actual '08 PLN_package 2 2 3" xfId="22522"/>
    <cellStyle name="n_Flash September eresMas_Actual '08 PLN_package 2 3" xfId="22523"/>
    <cellStyle name="n_Flash September eresMas_Actual '08 PLN_package 2 3 2" xfId="22524"/>
    <cellStyle name="n_Flash September eresMas_Actual '08 PLN_package 2 4" xfId="22525"/>
    <cellStyle name="n_Flash September eresMas_Actual '08 PLN_package 3" xfId="22526"/>
    <cellStyle name="n_Flash September eresMas_Actual '08 PLN_package 3 2" xfId="22527"/>
    <cellStyle name="n_Flash September eresMas_Actual '08 PLN_package 3 2 2" xfId="22528"/>
    <cellStyle name="n_Flash September eresMas_Actual '08 PLN_package 3 2 2 2" xfId="22529"/>
    <cellStyle name="n_Flash September eresMas_Actual '08 PLN_package 3 2 3" xfId="22530"/>
    <cellStyle name="n_Flash September eresMas_Actual '08 PLN_package 3 3" xfId="22531"/>
    <cellStyle name="n_Flash September eresMas_Actual '08 PLN_package 3 3 2" xfId="22532"/>
    <cellStyle name="n_Flash September eresMas_Actual '08 PLN_package 3 4" xfId="22533"/>
    <cellStyle name="n_Flash September eresMas_Actual '08 PLN_package 4" xfId="22534"/>
    <cellStyle name="n_Flash September eresMas_Actual '08 PLN_package 4 2" xfId="22535"/>
    <cellStyle name="n_Flash September eresMas_Actual '08 PLN_package 4 2 2" xfId="22536"/>
    <cellStyle name="n_Flash September eresMas_Actual '08 PLN_package 4 3" xfId="22537"/>
    <cellStyle name="n_Flash September eresMas_Actual '08 PLN_package 5" xfId="22538"/>
    <cellStyle name="n_Flash September eresMas_Actual '08 PLN_package 5 2" xfId="22539"/>
    <cellStyle name="n_Flash September eresMas_Actual '08 PLN_package 6" xfId="22540"/>
    <cellStyle name="n_Flash September eresMas_Actual '08 PLN_package_KF GT" xfId="22541"/>
    <cellStyle name="n_Flash September eresMas_Actual '08 PLN_package_KF GT 2" xfId="22542"/>
    <cellStyle name="n_Flash September eresMas_Actual '08 PLN_package_KF GT 2 2" xfId="22543"/>
    <cellStyle name="n_Flash September eresMas_Actual '08 PLN_package_KF GT 2 2 2" xfId="22544"/>
    <cellStyle name="n_Flash September eresMas_Actual '08 PLN_package_KF GT 2 3" xfId="22545"/>
    <cellStyle name="n_Flash September eresMas_Actual '08 PLN_package_KF GT 3" xfId="22546"/>
    <cellStyle name="n_Flash September eresMas_Actual '08 PLN_package_KF GT 3 2" xfId="22547"/>
    <cellStyle name="n_Flash September eresMas_Actual '08 PLN_package_KF GT 4" xfId="22548"/>
    <cellStyle name="n_Flash September eresMas_Actual '08 PLN_statutory" xfId="22549"/>
    <cellStyle name="n_Flash September eresMas_Actual '08 PLN_statutory 2" xfId="22550"/>
    <cellStyle name="n_Flash September eresMas_Actual '08 PLN_statutory 2 2" xfId="22551"/>
    <cellStyle name="n_Flash September eresMas_Actual '08 PLN_statutory 2 2 2" xfId="22552"/>
    <cellStyle name="n_Flash September eresMas_Actual '08 PLN_statutory 2 2 2 2" xfId="22553"/>
    <cellStyle name="n_Flash September eresMas_Actual '08 PLN_statutory 2 2 3" xfId="22554"/>
    <cellStyle name="n_Flash September eresMas_Actual '08 PLN_statutory 2 3" xfId="22555"/>
    <cellStyle name="n_Flash September eresMas_Actual '08 PLN_statutory 2 3 2" xfId="22556"/>
    <cellStyle name="n_Flash September eresMas_Actual '08 PLN_statutory 2 4" xfId="22557"/>
    <cellStyle name="n_Flash September eresMas_Actual '08 PLN_statutory 3" xfId="22558"/>
    <cellStyle name="n_Flash September eresMas_Actual '08 PLN_statutory 3 2" xfId="22559"/>
    <cellStyle name="n_Flash September eresMas_Actual '08 PLN_statutory 3 2 2" xfId="22560"/>
    <cellStyle name="n_Flash September eresMas_Actual '08 PLN_statutory 3 2 2 2" xfId="22561"/>
    <cellStyle name="n_Flash September eresMas_Actual '08 PLN_statutory 3 2 3" xfId="22562"/>
    <cellStyle name="n_Flash September eresMas_Actual '08 PLN_statutory 3 3" xfId="22563"/>
    <cellStyle name="n_Flash September eresMas_Actual '08 PLN_statutory 3 3 2" xfId="22564"/>
    <cellStyle name="n_Flash September eresMas_Actual '08 PLN_statutory 3 4" xfId="22565"/>
    <cellStyle name="n_Flash September eresMas_Actual '08 PLN_statutory 4" xfId="22566"/>
    <cellStyle name="n_Flash September eresMas_Actual '08 PLN_statutory 4 2" xfId="22567"/>
    <cellStyle name="n_Flash September eresMas_Actual '08 PLN_statutory 4 2 2" xfId="22568"/>
    <cellStyle name="n_Flash September eresMas_Actual '08 PLN_statutory 4 3" xfId="22569"/>
    <cellStyle name="n_Flash September eresMas_Actual '08 PLN_statutory 5" xfId="22570"/>
    <cellStyle name="n_Flash September eresMas_Actual '08 PLN_statutory 5 2" xfId="22571"/>
    <cellStyle name="n_Flash September eresMas_Actual '08 PLN_statutory 6" xfId="22572"/>
    <cellStyle name="n_Flash September eresMas_Actual '08 PLN_statutory_D20" xfId="22573"/>
    <cellStyle name="n_Flash September eresMas_Actual '08 PLN_statutory_D20 2" xfId="22574"/>
    <cellStyle name="n_Flash September eresMas_Actual '08 PLN_statutory_D20 2 2" xfId="22575"/>
    <cellStyle name="n_Flash September eresMas_Actual '08 PLN_statutory_D20 2 2 2" xfId="22576"/>
    <cellStyle name="n_Flash September eresMas_Actual '08 PLN_statutory_D20 2 2 2 2" xfId="22577"/>
    <cellStyle name="n_Flash September eresMas_Actual '08 PLN_statutory_D20 2 2 3" xfId="22578"/>
    <cellStyle name="n_Flash September eresMas_Actual '08 PLN_statutory_D20 2 3" xfId="22579"/>
    <cellStyle name="n_Flash September eresMas_Actual '08 PLN_statutory_D20 2 3 2" xfId="22580"/>
    <cellStyle name="n_Flash September eresMas_Actual '08 PLN_statutory_D20 2 4" xfId="22581"/>
    <cellStyle name="n_Flash September eresMas_Actual '08 PLN_statutory_D20 3" xfId="22582"/>
    <cellStyle name="n_Flash September eresMas_Actual '08 PLN_statutory_D20 3 2" xfId="22583"/>
    <cellStyle name="n_Flash September eresMas_Actual '08 PLN_statutory_D20 3 2 2" xfId="22584"/>
    <cellStyle name="n_Flash September eresMas_Actual '08 PLN_statutory_D20 3 2 2 2" xfId="22585"/>
    <cellStyle name="n_Flash September eresMas_Actual '08 PLN_statutory_D20 3 2 3" xfId="22586"/>
    <cellStyle name="n_Flash September eresMas_Actual '08 PLN_statutory_D20 3 3" xfId="22587"/>
    <cellStyle name="n_Flash September eresMas_Actual '08 PLN_statutory_D20 3 3 2" xfId="22588"/>
    <cellStyle name="n_Flash September eresMas_Actual '08 PLN_statutory_D20 3 4" xfId="22589"/>
    <cellStyle name="n_Flash September eresMas_Actual '08 PLN_statutory_D20 4" xfId="22590"/>
    <cellStyle name="n_Flash September eresMas_Actual '08 PLN_statutory_D20 4 2" xfId="22591"/>
    <cellStyle name="n_Flash September eresMas_Actual '08 PLN_statutory_D20 4 2 2" xfId="22592"/>
    <cellStyle name="n_Flash September eresMas_Actual '08 PLN_statutory_D20 4 3" xfId="22593"/>
    <cellStyle name="n_Flash September eresMas_Actual '08 PLN_statutory_D20 5" xfId="22594"/>
    <cellStyle name="n_Flash September eresMas_Actual '08 PLN_statutory_D20 5 2" xfId="22595"/>
    <cellStyle name="n_Flash September eresMas_Actual '08 PLN_statutory_D20 6" xfId="22596"/>
    <cellStyle name="n_Flash September eresMas_Actual '08 PLN_statutory_D20_KF GT" xfId="22597"/>
    <cellStyle name="n_Flash September eresMas_Actual '08 PLN_statutory_D20_KF GT 2" xfId="22598"/>
    <cellStyle name="n_Flash September eresMas_Actual '08 PLN_statutory_D20_KF GT 2 2" xfId="22599"/>
    <cellStyle name="n_Flash September eresMas_Actual '08 PLN_statutory_D20_KF GT 2 2 2" xfId="22600"/>
    <cellStyle name="n_Flash September eresMas_Actual '08 PLN_statutory_D20_KF GT 2 3" xfId="22601"/>
    <cellStyle name="n_Flash September eresMas_Actual '08 PLN_statutory_D20_KF GT 3" xfId="22602"/>
    <cellStyle name="n_Flash September eresMas_Actual '08 PLN_statutory_D20_KF GT 3 2" xfId="22603"/>
    <cellStyle name="n_Flash September eresMas_Actual '08 PLN_statutory_D20_KF GT 4" xfId="22604"/>
    <cellStyle name="n_Flash September eresMas_Actual '08 PLN_statutory_KF GT" xfId="22605"/>
    <cellStyle name="n_Flash September eresMas_Actual '08 PLN_statutory_KF GT 2" xfId="22606"/>
    <cellStyle name="n_Flash September eresMas_Actual '08 PLN_statutory_KF GT 2 2" xfId="22607"/>
    <cellStyle name="n_Flash September eresMas_Actual '08 PLN_statutory_KF GT 2 2 2" xfId="22608"/>
    <cellStyle name="n_Flash September eresMas_Actual '08 PLN_statutory_KF GT 2 3" xfId="22609"/>
    <cellStyle name="n_Flash September eresMas_Actual '08 PLN_statutory_KF GT 3" xfId="22610"/>
    <cellStyle name="n_Flash September eresMas_Actual '08 PLN_statutory_KF GT 3 2" xfId="22611"/>
    <cellStyle name="n_Flash September eresMas_Actual '08 PLN_statutory_KF GT 4" xfId="22612"/>
    <cellStyle name="n_Flash September eresMas_Arkusz1" xfId="22613"/>
    <cellStyle name="n_Flash September eresMas_Arkusz1 2" xfId="22614"/>
    <cellStyle name="n_Flash September eresMas_BILANS" xfId="22615"/>
    <cellStyle name="n_Flash September eresMas_BILANS 2" xfId="22616"/>
    <cellStyle name="n_Flash September eresMas_CASF FLOW" xfId="22617"/>
    <cellStyle name="n_Flash September eresMas_CASF FLOW 2" xfId="22618"/>
    <cellStyle name="n_Flash September eresMas_CFO Division TP - June 2006 - GMC Flash_20060717" xfId="22619"/>
    <cellStyle name="n_Flash September eresMas_CFO Division TP - June 2006 - GMC Flash_20060717 2" xfId="22620"/>
    <cellStyle name="n_Flash September eresMas_CFO Division TP - June 2006 - GMC Flash_20060717 2 2" xfId="22621"/>
    <cellStyle name="n_Flash September eresMas_CFO Division TP - June 2006 - GMC Flash_20060717 2 2 2" xfId="22622"/>
    <cellStyle name="n_Flash September eresMas_CFO Division TP - June 2006 - GMC Flash_20060717 2 2 2 2" xfId="22623"/>
    <cellStyle name="n_Flash September eresMas_CFO Division TP - June 2006 - GMC Flash_20060717 2 2 3" xfId="22624"/>
    <cellStyle name="n_Flash September eresMas_CFO Division TP - June 2006 - GMC Flash_20060717 2 3" xfId="22625"/>
    <cellStyle name="n_Flash September eresMas_CFO Division TP - June 2006 - GMC Flash_20060717 2 3 2" xfId="22626"/>
    <cellStyle name="n_Flash September eresMas_CFO Division TP - June 2006 - GMC Flash_20060717 2 4" xfId="22627"/>
    <cellStyle name="n_Flash September eresMas_CFO Division TP - June 2006 - GMC Flash_20060717 2_KF GT" xfId="22628"/>
    <cellStyle name="n_Flash September eresMas_CFO Division TP - June 2006 - GMC Flash_20060717 2_KF GT 2" xfId="22629"/>
    <cellStyle name="n_Flash September eresMas_CFO Division TP - June 2006 - GMC Flash_20060717 2_KF GT 2 2" xfId="22630"/>
    <cellStyle name="n_Flash September eresMas_CFO Division TP - June 2006 - GMC Flash_20060717 2_KF GT 2 2 2" xfId="22631"/>
    <cellStyle name="n_Flash September eresMas_CFO Division TP - June 2006 - GMC Flash_20060717 2_KF GT 2 3" xfId="22632"/>
    <cellStyle name="n_Flash September eresMas_CFO Division TP - June 2006 - GMC Flash_20060717 2_KF GT 3" xfId="22633"/>
    <cellStyle name="n_Flash September eresMas_CFO Division TP - June 2006 - GMC Flash_20060717 2_KF GT 3 2" xfId="22634"/>
    <cellStyle name="n_Flash September eresMas_CFO Division TP - June 2006 - GMC Flash_20060717 2_KF GT 4" xfId="22635"/>
    <cellStyle name="n_Flash September eresMas_CFO Division TP - June 2006 - GMC Flash_20060717 3" xfId="22636"/>
    <cellStyle name="n_Flash September eresMas_CFO Division TP - June 2006 - GMC Flash_20060717 3 2" xfId="22637"/>
    <cellStyle name="n_Flash September eresMas_CFO Division TP - June 2006 - GMC Flash_20060717 3 2 2" xfId="22638"/>
    <cellStyle name="n_Flash September eresMas_CFO Division TP - June 2006 - GMC Flash_20060717 3 2 2 2" xfId="22639"/>
    <cellStyle name="n_Flash September eresMas_CFO Division TP - June 2006 - GMC Flash_20060717 3 2 3" xfId="22640"/>
    <cellStyle name="n_Flash September eresMas_CFO Division TP - June 2006 - GMC Flash_20060717 3 3" xfId="22641"/>
    <cellStyle name="n_Flash September eresMas_CFO Division TP - June 2006 - GMC Flash_20060717 3 3 2" xfId="22642"/>
    <cellStyle name="n_Flash September eresMas_CFO Division TP - June 2006 - GMC Flash_20060717 3 4" xfId="22643"/>
    <cellStyle name="n_Flash September eresMas_CFO Division TP - June 2006 - GMC Flash_20060717 3_KF GT" xfId="22644"/>
    <cellStyle name="n_Flash September eresMas_CFO Division TP - June 2006 - GMC Flash_20060717 3_KF GT 2" xfId="22645"/>
    <cellStyle name="n_Flash September eresMas_CFO Division TP - June 2006 - GMC Flash_20060717 3_KF GT 2 2" xfId="22646"/>
    <cellStyle name="n_Flash September eresMas_CFO Division TP - June 2006 - GMC Flash_20060717 3_KF GT 2 2 2" xfId="22647"/>
    <cellStyle name="n_Flash September eresMas_CFO Division TP - June 2006 - GMC Flash_20060717 3_KF GT 2 3" xfId="22648"/>
    <cellStyle name="n_Flash September eresMas_CFO Division TP - June 2006 - GMC Flash_20060717 3_KF GT 3" xfId="22649"/>
    <cellStyle name="n_Flash September eresMas_CFO Division TP - June 2006 - GMC Flash_20060717 3_KF GT 3 2" xfId="22650"/>
    <cellStyle name="n_Flash September eresMas_CFO Division TP - June 2006 - GMC Flash_20060717 3_KF GT 4" xfId="22651"/>
    <cellStyle name="n_Flash September eresMas_CFO Division TP - June 2006 - GMC Flash_20060717 4" xfId="22652"/>
    <cellStyle name="n_Flash September eresMas_CFO Division TP - June 2006 - GMC Flash_20060717 4 2" xfId="22653"/>
    <cellStyle name="n_Flash September eresMas_CFO Division TP - June 2006 - GMC Flash_20060717 4 2 2" xfId="22654"/>
    <cellStyle name="n_Flash September eresMas_CFO Division TP - June 2006 - GMC Flash_20060717 4 2 2 2" xfId="22655"/>
    <cellStyle name="n_Flash September eresMas_CFO Division TP - June 2006 - GMC Flash_20060717 4 2 3" xfId="22656"/>
    <cellStyle name="n_Flash September eresMas_CFO Division TP - June 2006 - GMC Flash_20060717 4 3" xfId="22657"/>
    <cellStyle name="n_Flash September eresMas_CFO Division TP - June 2006 - GMC Flash_20060717 4 3 2" xfId="22658"/>
    <cellStyle name="n_Flash September eresMas_CFO Division TP - June 2006 - GMC Flash_20060717 4 4" xfId="22659"/>
    <cellStyle name="n_Flash September eresMas_CFO Division TP - June 2006 - GMC Flash_20060717 4_KF GT" xfId="22660"/>
    <cellStyle name="n_Flash September eresMas_CFO Division TP - June 2006 - GMC Flash_20060717 4_KF GT 2" xfId="22661"/>
    <cellStyle name="n_Flash September eresMas_CFO Division TP - June 2006 - GMC Flash_20060717 4_KF GT 2 2" xfId="22662"/>
    <cellStyle name="n_Flash September eresMas_CFO Division TP - June 2006 - GMC Flash_20060717 4_KF GT 2 2 2" xfId="22663"/>
    <cellStyle name="n_Flash September eresMas_CFO Division TP - June 2006 - GMC Flash_20060717 4_KF GT 2 3" xfId="22664"/>
    <cellStyle name="n_Flash September eresMas_CFO Division TP - June 2006 - GMC Flash_20060717 4_KF GT 3" xfId="22665"/>
    <cellStyle name="n_Flash September eresMas_CFO Division TP - June 2006 - GMC Flash_20060717 4_KF GT 3 2" xfId="22666"/>
    <cellStyle name="n_Flash September eresMas_CFO Division TP - June 2006 - GMC Flash_20060717 4_KF GT 4" xfId="22667"/>
    <cellStyle name="n_Flash September eresMas_CFO Division TP - June 2006 - GMC Flash_20060717 5" xfId="22668"/>
    <cellStyle name="n_Flash September eresMas_CFO Division TP - June 2006 - GMC Flash_20060717 5 2" xfId="22669"/>
    <cellStyle name="n_Flash September eresMas_CFO Division TP - June 2006 - GMC Flash_20060717 5 2 2" xfId="22670"/>
    <cellStyle name="n_Flash September eresMas_CFO Division TP - June 2006 - GMC Flash_20060717 5 2 2 2" xfId="22671"/>
    <cellStyle name="n_Flash September eresMas_CFO Division TP - June 2006 - GMC Flash_20060717 5 2 3" xfId="22672"/>
    <cellStyle name="n_Flash September eresMas_CFO Division TP - June 2006 - GMC Flash_20060717 5 3" xfId="22673"/>
    <cellStyle name="n_Flash September eresMas_CFO Division TP - June 2006 - GMC Flash_20060717 5 3 2" xfId="22674"/>
    <cellStyle name="n_Flash September eresMas_CFO Division TP - June 2006 - GMC Flash_20060717 5 4" xfId="22675"/>
    <cellStyle name="n_Flash September eresMas_CFO Division TP - June 2006 - GMC Flash_20060717 6" xfId="22676"/>
    <cellStyle name="n_Flash September eresMas_CFO Division TP - June 2006 - GMC Flash_20060717 6 2" xfId="22677"/>
    <cellStyle name="n_Flash September eresMas_CFO Division TP - June 2006 - GMC Flash_20060717 7" xfId="22678"/>
    <cellStyle name="n_Flash September eresMas_CFO Division TP - June 2006 - GMC Flash_20060717 7 2" xfId="22679"/>
    <cellStyle name="n_Flash September eresMas_CFO Division TP - June 2006 - GMC Flash_20060717 7 2 2" xfId="22680"/>
    <cellStyle name="n_Flash September eresMas_CFO Division TP - June 2006 - GMC Flash_20060717 7 3" xfId="22681"/>
    <cellStyle name="n_Flash September eresMas_CFO Division TP - June 2006 - GMC Flash_20060717 8" xfId="22682"/>
    <cellStyle name="n_Flash September eresMas_CFO Division TP - June 2006 - GMC Flash_20060717 8 2" xfId="22683"/>
    <cellStyle name="n_Flash September eresMas_CFO Division TP - June 2006 - GMC Flash_20060717 9" xfId="22684"/>
    <cellStyle name="n_Flash September eresMas_CFO Division TP - June 2006 - GMC Flash_20060717_Arkusz1" xfId="22685"/>
    <cellStyle name="n_Flash September eresMas_CFO Division TP - June 2006 - GMC Flash_20060717_Arkusz1 2" xfId="22686"/>
    <cellStyle name="n_Flash September eresMas_CFO Division TP - June 2006 - GMC Flash_20060717_BILANS" xfId="22687"/>
    <cellStyle name="n_Flash September eresMas_CFO Division TP - June 2006 - GMC Flash_20060717_BILANS 2" xfId="22688"/>
    <cellStyle name="n_Flash September eresMas_CFO Division TP - June 2006 - GMC Flash_20060717_CASF FLOW" xfId="22689"/>
    <cellStyle name="n_Flash September eresMas_CFO Division TP - June 2006 - GMC Flash_20060717_CASF FLOW 2" xfId="22690"/>
    <cellStyle name="n_Flash September eresMas_CFO Division TP - June 2006 - GMC Flash_20060717_KF GT" xfId="22691"/>
    <cellStyle name="n_Flash September eresMas_CFO Division TP - June 2006 - GMC Flash_20060717_KF GT 2" xfId="22692"/>
    <cellStyle name="n_Flash September eresMas_CFO Division TP - June 2006 - GMC Flash_20060717_KF GT 2 2" xfId="22693"/>
    <cellStyle name="n_Flash September eresMas_CFO Division TP - June 2006 - GMC Flash_20060717_KF GT 2 2 2" xfId="22694"/>
    <cellStyle name="n_Flash September eresMas_CFO Division TP - June 2006 - GMC Flash_20060717_KF GT 2 3" xfId="22695"/>
    <cellStyle name="n_Flash September eresMas_CFO Division TP - June 2006 - GMC Flash_20060717_KF GT 3" xfId="22696"/>
    <cellStyle name="n_Flash September eresMas_CFO Division TP - June 2006 - GMC Flash_20060717_KF GT 3 2" xfId="22697"/>
    <cellStyle name="n_Flash September eresMas_CFO Division TP - June 2006 - GMC Flash_20060717_KF GT 4" xfId="22698"/>
    <cellStyle name="n_Flash September eresMas_CFO Division TP - June 2006 - GMC Flash_20060717_KOSZTY" xfId="22699"/>
    <cellStyle name="n_Flash September eresMas_CFO Division TP - June 2006 - GMC Flash_20060717_KOSZTY 2" xfId="22700"/>
    <cellStyle name="n_Flash September eresMas_CFO Division TP - June 2006 - GMC Flash_20060717_KOSZTY 2 2" xfId="22701"/>
    <cellStyle name="n_Flash September eresMas_CFO Division TP - June 2006 - GMC Flash_20060717_KOSZTY 2 2 2" xfId="22702"/>
    <cellStyle name="n_Flash September eresMas_CFO Division TP - June 2006 - GMC Flash_20060717_KOSZTY 2 3" xfId="22703"/>
    <cellStyle name="n_Flash September eresMas_CFO Division TP - June 2006 - GMC Flash_20060717_KOSZTY 3" xfId="22704"/>
    <cellStyle name="n_Flash September eresMas_CFO Division TP - June 2006 - GMC Flash_20060717_KOSZTY 3 2" xfId="22705"/>
    <cellStyle name="n_Flash September eresMas_CFO Division TP - June 2006 - GMC Flash_20060717_KOSZTY 4" xfId="22706"/>
    <cellStyle name="n_Flash September eresMas_CFO Division TP - June 2006 - GMC Flash_20060717_KOSZTY_KF GT" xfId="22707"/>
    <cellStyle name="n_Flash September eresMas_CFO Division TP - June 2006 - GMC Flash_20060717_KOSZTY_KF GT 2" xfId="22708"/>
    <cellStyle name="n_Flash September eresMas_CFO Division TP - June 2006 - GMC Flash_20060717_KOSZTY_KF GT 2 2" xfId="22709"/>
    <cellStyle name="n_Flash September eresMas_CFO Division TP - June 2006 - GMC Flash_20060717_KOSZTY_KF GT 2 2 2" xfId="22710"/>
    <cellStyle name="n_Flash September eresMas_CFO Division TP - June 2006 - GMC Flash_20060717_KOSZTY_KF GT 2 3" xfId="22711"/>
    <cellStyle name="n_Flash September eresMas_CFO Division TP - June 2006 - GMC Flash_20060717_KOSZTY_KF GT 3" xfId="22712"/>
    <cellStyle name="n_Flash September eresMas_CFO Division TP - June 2006 - GMC Flash_20060717_KOSZTY_KF GT 3 2" xfId="22713"/>
    <cellStyle name="n_Flash September eresMas_CFO Division TP - June 2006 - GMC Flash_20060717_KOSZTY_KF GT 4" xfId="22714"/>
    <cellStyle name="n_Flash September eresMas_CFO Division TP - June 2006 - GMC Flash_20060717_N15a_przeterminowane należności" xfId="22715"/>
    <cellStyle name="n_Flash September eresMas_CFO Division TP - June 2006 - GMC Flash_20060717_N15a_przeterminowane należności 2" xfId="22716"/>
    <cellStyle name="n_Flash September eresMas_CFO Division TP - June 2006 - GMC Flash_20060717_N15a_przeterminowane należności_Balance" xfId="22717"/>
    <cellStyle name="n_Flash September eresMas_CFO Division TP - June 2006 - GMC Flash_20060717_N15a_przeterminowane należności_Balance 2" xfId="22718"/>
    <cellStyle name="n_Flash September eresMas_CFO Division TP - June 2006 - GMC Flash_20060717_N15a_przeterminowane należności_inf dodatkowe" xfId="22719"/>
    <cellStyle name="n_Flash September eresMas_CFO Division TP - June 2006 - GMC Flash_20060717_N15a_przeterminowane należności_inf dodatkowe 2" xfId="22720"/>
    <cellStyle name="n_Flash September eresMas_CFO Division TP - June 2006 - GMC Flash_20060717_N15a_przeterminowane należności_P&amp;L" xfId="22721"/>
    <cellStyle name="n_Flash September eresMas_CFO Division TP - June 2006 - GMC Flash_20060717_N15a_przeterminowane należności_P&amp;L 2" xfId="22722"/>
    <cellStyle name="n_Flash September eresMas_CFO Division TP - June 2006 - GMC Flash_20060717_RZIS" xfId="22723"/>
    <cellStyle name="n_Flash September eresMas_CFO Division TP - June 2006 - GMC Flash_20060717_RZIS 2" xfId="22724"/>
    <cellStyle name="n_Flash September eresMas_CFO Division TP - June 2006 - GMC Flash_20060717_WP" xfId="22725"/>
    <cellStyle name="n_Flash September eresMas_CFO Division TP - June 2006 - GMC Flash_20060717_WP 2" xfId="22726"/>
    <cellStyle name="n_Flash September eresMas_CFO Division TP - June 2006 - GMC Flash_20060717_WP 2 2" xfId="22727"/>
    <cellStyle name="n_Flash September eresMas_CFO Division TP - June 2006 - GMC Flash_20060717_WP 2 2 2" xfId="22728"/>
    <cellStyle name="n_Flash September eresMas_CFO Division TP - June 2006 - GMC Flash_20060717_WP 2 3" xfId="22729"/>
    <cellStyle name="n_Flash September eresMas_CFO Division TP - June 2006 - GMC Flash_20060717_WP 3" xfId="22730"/>
    <cellStyle name="n_Flash September eresMas_CFO Division TP - June 2006 - GMC Flash_20060717_WP 3 2" xfId="22731"/>
    <cellStyle name="n_Flash September eresMas_CFO Division TP - June 2006 - GMC Flash_20060717_WP 4" xfId="22732"/>
    <cellStyle name="n_Flash September eresMas_CFO Division TP - June 2006 - GMC Flash_20060717_WP_1" xfId="22733"/>
    <cellStyle name="n_Flash September eresMas_CFO Division TP - June 2006 - GMC Flash_20060717_WP_1 2" xfId="22734"/>
    <cellStyle name="n_Flash September eresMas_CFO Division TP - June 2006 - GMC Flash_20060717_WP_1 2 2" xfId="22735"/>
    <cellStyle name="n_Flash September eresMas_CFO Division TP - June 2006 - GMC Flash_20060717_WP_1 2 2 2" xfId="22736"/>
    <cellStyle name="n_Flash September eresMas_CFO Division TP - June 2006 - GMC Flash_20060717_WP_1 2 3" xfId="22737"/>
    <cellStyle name="n_Flash September eresMas_CFO Division TP - June 2006 - GMC Flash_20060717_WP_1 3" xfId="22738"/>
    <cellStyle name="n_Flash September eresMas_CFO Division TP - June 2006 - GMC Flash_20060717_WP_1 3 2" xfId="22739"/>
    <cellStyle name="n_Flash September eresMas_CFO Division TP - June 2006 - GMC Flash_20060717_WP_1 4" xfId="22740"/>
    <cellStyle name="n_Flash September eresMas_CFO Division TP - June 2006 - GMC Flash_20060717_WP_1_KF GT" xfId="22741"/>
    <cellStyle name="n_Flash September eresMas_CFO Division TP - June 2006 - GMC Flash_20060717_WP_1_KF GT 2" xfId="22742"/>
    <cellStyle name="n_Flash September eresMas_CFO Division TP - June 2006 - GMC Flash_20060717_WP_1_KF GT 2 2" xfId="22743"/>
    <cellStyle name="n_Flash September eresMas_CFO Division TP - June 2006 - GMC Flash_20060717_WP_1_KF GT 2 2 2" xfId="22744"/>
    <cellStyle name="n_Flash September eresMas_CFO Division TP - June 2006 - GMC Flash_20060717_WP_1_KF GT 2 3" xfId="22745"/>
    <cellStyle name="n_Flash September eresMas_CFO Division TP - June 2006 - GMC Flash_20060717_WP_1_KF GT 3" xfId="22746"/>
    <cellStyle name="n_Flash September eresMas_CFO Division TP - June 2006 - GMC Flash_20060717_WP_1_KF GT 3 2" xfId="22747"/>
    <cellStyle name="n_Flash September eresMas_CFO Division TP - June 2006 - GMC Flash_20060717_WP_1_KF GT 4" xfId="22748"/>
    <cellStyle name="n_Flash September eresMas_CFO Division TP - June 2006 - GMC Flash_20060717_WP_KF GT" xfId="22749"/>
    <cellStyle name="n_Flash September eresMas_CFO Division TP - June 2006 - GMC Flash_20060717_WP_KF GT 2" xfId="22750"/>
    <cellStyle name="n_Flash September eresMas_CFO Division TP - June 2006 - GMC Flash_20060717_WP_KF GT 2 2" xfId="22751"/>
    <cellStyle name="n_Flash September eresMas_CFO Division TP - June 2006 - GMC Flash_20060717_WP_KF GT 2 2 2" xfId="22752"/>
    <cellStyle name="n_Flash September eresMas_CFO Division TP - June 2006 - GMC Flash_20060717_WP_KF GT 2 3" xfId="22753"/>
    <cellStyle name="n_Flash September eresMas_CFO Division TP - June 2006 - GMC Flash_20060717_WP_KF GT 3" xfId="22754"/>
    <cellStyle name="n_Flash September eresMas_CFO Division TP - June 2006 - GMC Flash_20060717_WP_KF GT 3 2" xfId="22755"/>
    <cellStyle name="n_Flash September eresMas_CFO Division TP - June 2006 - GMC Flash_20060717_WP_KF GT 4" xfId="22756"/>
    <cellStyle name="n_Flash September eresMas_COM B2004" xfId="22757"/>
    <cellStyle name="n_Flash September eresMas_COM B2004 2" xfId="22758"/>
    <cellStyle name="n_Flash September eresMas_COM B2004 2 2" xfId="22759"/>
    <cellStyle name="n_Flash September eresMas_COM B2004 2 2 2" xfId="22760"/>
    <cellStyle name="n_Flash September eresMas_COM B2004 2 2 2 2" xfId="22761"/>
    <cellStyle name="n_Flash September eresMas_COM B2004 2 2 3" xfId="22762"/>
    <cellStyle name="n_Flash September eresMas_COM B2004 2 3" xfId="22763"/>
    <cellStyle name="n_Flash September eresMas_COM B2004 2 3 2" xfId="22764"/>
    <cellStyle name="n_Flash September eresMas_COM B2004 2 4" xfId="22765"/>
    <cellStyle name="n_Flash September eresMas_COM B2004 2_KF GT" xfId="22766"/>
    <cellStyle name="n_Flash September eresMas_COM B2004 2_KF GT 2" xfId="22767"/>
    <cellStyle name="n_Flash September eresMas_COM B2004 2_KF GT 2 2" xfId="22768"/>
    <cellStyle name="n_Flash September eresMas_COM B2004 2_KF GT 2 2 2" xfId="22769"/>
    <cellStyle name="n_Flash September eresMas_COM B2004 2_KF GT 2 3" xfId="22770"/>
    <cellStyle name="n_Flash September eresMas_COM B2004 2_KF GT 3" xfId="22771"/>
    <cellStyle name="n_Flash September eresMas_COM B2004 2_KF GT 3 2" xfId="22772"/>
    <cellStyle name="n_Flash September eresMas_COM B2004 2_KF GT 4" xfId="22773"/>
    <cellStyle name="n_Flash September eresMas_COM B2004 3" xfId="22774"/>
    <cellStyle name="n_Flash September eresMas_COM B2004 3 2" xfId="22775"/>
    <cellStyle name="n_Flash September eresMas_COM B2004 3 2 2" xfId="22776"/>
    <cellStyle name="n_Flash September eresMas_COM B2004 3 2 2 2" xfId="22777"/>
    <cellStyle name="n_Flash September eresMas_COM B2004 3 2 3" xfId="22778"/>
    <cellStyle name="n_Flash September eresMas_COM B2004 3 3" xfId="22779"/>
    <cellStyle name="n_Flash September eresMas_COM B2004 3 3 2" xfId="22780"/>
    <cellStyle name="n_Flash September eresMas_COM B2004 3 4" xfId="22781"/>
    <cellStyle name="n_Flash September eresMas_COM B2004 4" xfId="22782"/>
    <cellStyle name="n_Flash September eresMas_COM B2004 4 2" xfId="22783"/>
    <cellStyle name="n_Flash September eresMas_COM B2004 4 2 2" xfId="22784"/>
    <cellStyle name="n_Flash September eresMas_COM B2004 4 2 2 2" xfId="22785"/>
    <cellStyle name="n_Flash September eresMas_COM B2004 4 2 3" xfId="22786"/>
    <cellStyle name="n_Flash September eresMas_COM B2004 4 3" xfId="22787"/>
    <cellStyle name="n_Flash September eresMas_COM B2004 4 3 2" xfId="22788"/>
    <cellStyle name="n_Flash September eresMas_COM B2004 4 4" xfId="22789"/>
    <cellStyle name="n_Flash September eresMas_COM B2004 5" xfId="22790"/>
    <cellStyle name="n_Flash September eresMas_COM B2004 5 2" xfId="22791"/>
    <cellStyle name="n_Flash September eresMas_COM B2004 5 2 2" xfId="22792"/>
    <cellStyle name="n_Flash September eresMas_COM B2004 5 3" xfId="22793"/>
    <cellStyle name="n_Flash September eresMas_COM B2004 6" xfId="22794"/>
    <cellStyle name="n_Flash September eresMas_COM B2004 6 2" xfId="22795"/>
    <cellStyle name="n_Flash September eresMas_COM B2004 7" xfId="22796"/>
    <cellStyle name="n_Flash September eresMas_COM B2004 7 2" xfId="22797"/>
    <cellStyle name="n_Flash September eresMas_COM B2004 7 2 2" xfId="22798"/>
    <cellStyle name="n_Flash September eresMas_COM B2004 7 3" xfId="22799"/>
    <cellStyle name="n_Flash September eresMas_COM B2004 8" xfId="22800"/>
    <cellStyle name="n_Flash September eresMas_COM B2004 8 2" xfId="22801"/>
    <cellStyle name="n_Flash September eresMas_COM B2004 9" xfId="22802"/>
    <cellStyle name="n_Flash September eresMas_COM B2004_aaa" xfId="22803"/>
    <cellStyle name="n_Flash September eresMas_COM B2004_aaa 2" xfId="22804"/>
    <cellStyle name="n_Flash September eresMas_COM B2004_aaa 2 2" xfId="22805"/>
    <cellStyle name="n_Flash September eresMas_COM B2004_aaa 2 2 2" xfId="22806"/>
    <cellStyle name="n_Flash September eresMas_COM B2004_aaa 2 2 2 2" xfId="22807"/>
    <cellStyle name="n_Flash September eresMas_COM B2004_aaa 2 2 3" xfId="22808"/>
    <cellStyle name="n_Flash September eresMas_COM B2004_aaa 2 3" xfId="22809"/>
    <cellStyle name="n_Flash September eresMas_COM B2004_aaa 2 3 2" xfId="22810"/>
    <cellStyle name="n_Flash September eresMas_COM B2004_aaa 2 4" xfId="22811"/>
    <cellStyle name="n_Flash September eresMas_COM B2004_aaa 2_KF GT" xfId="22812"/>
    <cellStyle name="n_Flash September eresMas_COM B2004_aaa 2_KF GT 2" xfId="22813"/>
    <cellStyle name="n_Flash September eresMas_COM B2004_aaa 2_KF GT 2 2" xfId="22814"/>
    <cellStyle name="n_Flash September eresMas_COM B2004_aaa 2_KF GT 2 2 2" xfId="22815"/>
    <cellStyle name="n_Flash September eresMas_COM B2004_aaa 2_KF GT 2 3" xfId="22816"/>
    <cellStyle name="n_Flash September eresMas_COM B2004_aaa 2_KF GT 3" xfId="22817"/>
    <cellStyle name="n_Flash September eresMas_COM B2004_aaa 2_KF GT 3 2" xfId="22818"/>
    <cellStyle name="n_Flash September eresMas_COM B2004_aaa 2_KF GT 4" xfId="22819"/>
    <cellStyle name="n_Flash September eresMas_COM B2004_aaa 3" xfId="22820"/>
    <cellStyle name="n_Flash September eresMas_COM B2004_aaa 3 2" xfId="22821"/>
    <cellStyle name="n_Flash September eresMas_COM B2004_aaa 3 2 2" xfId="22822"/>
    <cellStyle name="n_Flash September eresMas_COM B2004_aaa 3 2 2 2" xfId="22823"/>
    <cellStyle name="n_Flash September eresMas_COM B2004_aaa 3 2 3" xfId="22824"/>
    <cellStyle name="n_Flash September eresMas_COM B2004_aaa 3 3" xfId="22825"/>
    <cellStyle name="n_Flash September eresMas_COM B2004_aaa 3 3 2" xfId="22826"/>
    <cellStyle name="n_Flash September eresMas_COM B2004_aaa 3 4" xfId="22827"/>
    <cellStyle name="n_Flash September eresMas_COM B2004_aaa 3_KF GT" xfId="22828"/>
    <cellStyle name="n_Flash September eresMas_COM B2004_aaa 3_KF GT 2" xfId="22829"/>
    <cellStyle name="n_Flash September eresMas_COM B2004_aaa 3_KF GT 2 2" xfId="22830"/>
    <cellStyle name="n_Flash September eresMas_COM B2004_aaa 3_KF GT 2 2 2" xfId="22831"/>
    <cellStyle name="n_Flash September eresMas_COM B2004_aaa 3_KF GT 2 3" xfId="22832"/>
    <cellStyle name="n_Flash September eresMas_COM B2004_aaa 3_KF GT 3" xfId="22833"/>
    <cellStyle name="n_Flash September eresMas_COM B2004_aaa 3_KF GT 3 2" xfId="22834"/>
    <cellStyle name="n_Flash September eresMas_COM B2004_aaa 3_KF GT 4" xfId="22835"/>
    <cellStyle name="n_Flash September eresMas_COM B2004_aaa 4" xfId="22836"/>
    <cellStyle name="n_Flash September eresMas_COM B2004_aaa 4 2" xfId="22837"/>
    <cellStyle name="n_Flash September eresMas_COM B2004_aaa 4 2 2" xfId="22838"/>
    <cellStyle name="n_Flash September eresMas_COM B2004_aaa 4 2 2 2" xfId="22839"/>
    <cellStyle name="n_Flash September eresMas_COM B2004_aaa 4 2 3" xfId="22840"/>
    <cellStyle name="n_Flash September eresMas_COM B2004_aaa 4 3" xfId="22841"/>
    <cellStyle name="n_Flash September eresMas_COM B2004_aaa 4 3 2" xfId="22842"/>
    <cellStyle name="n_Flash September eresMas_COM B2004_aaa 4 4" xfId="22843"/>
    <cellStyle name="n_Flash September eresMas_COM B2004_aaa 5" xfId="22844"/>
    <cellStyle name="n_Flash September eresMas_COM B2004_aaa 5 2" xfId="22845"/>
    <cellStyle name="n_Flash September eresMas_COM B2004_aaa 6" xfId="22846"/>
    <cellStyle name="n_Flash September eresMas_COM B2004_aaa_KF GT" xfId="22847"/>
    <cellStyle name="n_Flash September eresMas_COM B2004_aaa_KF GT 2" xfId="22848"/>
    <cellStyle name="n_Flash September eresMas_COM B2004_aaa_KF GT 2 2" xfId="22849"/>
    <cellStyle name="n_Flash September eresMas_COM B2004_aaa_KF GT 2 2 2" xfId="22850"/>
    <cellStyle name="n_Flash September eresMas_COM B2004_aaa_KF GT 2 3" xfId="22851"/>
    <cellStyle name="n_Flash September eresMas_COM B2004_aaa_KF GT 3" xfId="22852"/>
    <cellStyle name="n_Flash September eresMas_COM B2004_aaa_KF GT 3 2" xfId="22853"/>
    <cellStyle name="n_Flash September eresMas_COM B2004_aaa_KF GT 4" xfId="22854"/>
    <cellStyle name="n_Flash September eresMas_COM B2004_Actual '08 PLN_external" xfId="22855"/>
    <cellStyle name="n_Flash September eresMas_COM B2004_Actual '08 PLN_external 2" xfId="22856"/>
    <cellStyle name="n_Flash September eresMas_COM B2004_Actual '08 PLN_external 2 2" xfId="22857"/>
    <cellStyle name="n_Flash September eresMas_COM B2004_Actual '08 PLN_external 2 2 2" xfId="22858"/>
    <cellStyle name="n_Flash September eresMas_COM B2004_Actual '08 PLN_external 2 2 2 2" xfId="22859"/>
    <cellStyle name="n_Flash September eresMas_COM B2004_Actual '08 PLN_external 2 2 3" xfId="22860"/>
    <cellStyle name="n_Flash September eresMas_COM B2004_Actual '08 PLN_external 2 3" xfId="22861"/>
    <cellStyle name="n_Flash September eresMas_COM B2004_Actual '08 PLN_external 2 3 2" xfId="22862"/>
    <cellStyle name="n_Flash September eresMas_COM B2004_Actual '08 PLN_external 2 4" xfId="22863"/>
    <cellStyle name="n_Flash September eresMas_COM B2004_Actual '08 PLN_external 3" xfId="22864"/>
    <cellStyle name="n_Flash September eresMas_COM B2004_Actual '08 PLN_external 3 2" xfId="22865"/>
    <cellStyle name="n_Flash September eresMas_COM B2004_Actual '08 PLN_external 3 2 2" xfId="22866"/>
    <cellStyle name="n_Flash September eresMas_COM B2004_Actual '08 PLN_external 3 2 2 2" xfId="22867"/>
    <cellStyle name="n_Flash September eresMas_COM B2004_Actual '08 PLN_external 3 2 3" xfId="22868"/>
    <cellStyle name="n_Flash September eresMas_COM B2004_Actual '08 PLN_external 3 3" xfId="22869"/>
    <cellStyle name="n_Flash September eresMas_COM B2004_Actual '08 PLN_external 3 3 2" xfId="22870"/>
    <cellStyle name="n_Flash September eresMas_COM B2004_Actual '08 PLN_external 3 4" xfId="22871"/>
    <cellStyle name="n_Flash September eresMas_COM B2004_Actual '08 PLN_external 4" xfId="22872"/>
    <cellStyle name="n_Flash September eresMas_COM B2004_Actual '08 PLN_external 4 2" xfId="22873"/>
    <cellStyle name="n_Flash September eresMas_COM B2004_Actual '08 PLN_external 4 2 2" xfId="22874"/>
    <cellStyle name="n_Flash September eresMas_COM B2004_Actual '08 PLN_external 4 3" xfId="22875"/>
    <cellStyle name="n_Flash September eresMas_COM B2004_Actual '08 PLN_external 5" xfId="22876"/>
    <cellStyle name="n_Flash September eresMas_COM B2004_Actual '08 PLN_external 5 2" xfId="22877"/>
    <cellStyle name="n_Flash September eresMas_COM B2004_Actual '08 PLN_external 6" xfId="22878"/>
    <cellStyle name="n_Flash September eresMas_COM B2004_Actual '08 PLN_external_KF GT" xfId="22879"/>
    <cellStyle name="n_Flash September eresMas_COM B2004_Actual '08 PLN_external_KF GT 2" xfId="22880"/>
    <cellStyle name="n_Flash September eresMas_COM B2004_Actual '08 PLN_external_KF GT 2 2" xfId="22881"/>
    <cellStyle name="n_Flash September eresMas_COM B2004_Actual '08 PLN_external_KF GT 2 2 2" xfId="22882"/>
    <cellStyle name="n_Flash September eresMas_COM B2004_Actual '08 PLN_external_KF GT 2 3" xfId="22883"/>
    <cellStyle name="n_Flash September eresMas_COM B2004_Actual '08 PLN_external_KF GT 3" xfId="22884"/>
    <cellStyle name="n_Flash September eresMas_COM B2004_Actual '08 PLN_external_KF GT 3 2" xfId="22885"/>
    <cellStyle name="n_Flash September eresMas_COM B2004_Actual '08 PLN_external_KF GT 4" xfId="22886"/>
    <cellStyle name="n_Flash September eresMas_COM B2004_Actual '08 PLN_package" xfId="22887"/>
    <cellStyle name="n_Flash September eresMas_COM B2004_Actual '08 PLN_package 2" xfId="22888"/>
    <cellStyle name="n_Flash September eresMas_COM B2004_Actual '08 PLN_package 2 2" xfId="22889"/>
    <cellStyle name="n_Flash September eresMas_COM B2004_Actual '08 PLN_package 2 2 2" xfId="22890"/>
    <cellStyle name="n_Flash September eresMas_COM B2004_Actual '08 PLN_package 2 2 2 2" xfId="22891"/>
    <cellStyle name="n_Flash September eresMas_COM B2004_Actual '08 PLN_package 2 2 3" xfId="22892"/>
    <cellStyle name="n_Flash September eresMas_COM B2004_Actual '08 PLN_package 2 3" xfId="22893"/>
    <cellStyle name="n_Flash September eresMas_COM B2004_Actual '08 PLN_package 2 3 2" xfId="22894"/>
    <cellStyle name="n_Flash September eresMas_COM B2004_Actual '08 PLN_package 2 4" xfId="22895"/>
    <cellStyle name="n_Flash September eresMas_COM B2004_Actual '08 PLN_package 3" xfId="22896"/>
    <cellStyle name="n_Flash September eresMas_COM B2004_Actual '08 PLN_package 3 2" xfId="22897"/>
    <cellStyle name="n_Flash September eresMas_COM B2004_Actual '08 PLN_package 3 2 2" xfId="22898"/>
    <cellStyle name="n_Flash September eresMas_COM B2004_Actual '08 PLN_package 3 2 2 2" xfId="22899"/>
    <cellStyle name="n_Flash September eresMas_COM B2004_Actual '08 PLN_package 3 2 3" xfId="22900"/>
    <cellStyle name="n_Flash September eresMas_COM B2004_Actual '08 PLN_package 3 3" xfId="22901"/>
    <cellStyle name="n_Flash September eresMas_COM B2004_Actual '08 PLN_package 3 3 2" xfId="22902"/>
    <cellStyle name="n_Flash September eresMas_COM B2004_Actual '08 PLN_package 3 4" xfId="22903"/>
    <cellStyle name="n_Flash September eresMas_COM B2004_Actual '08 PLN_package 4" xfId="22904"/>
    <cellStyle name="n_Flash September eresMas_COM B2004_Actual '08 PLN_package 4 2" xfId="22905"/>
    <cellStyle name="n_Flash September eresMas_COM B2004_Actual '08 PLN_package 4 2 2" xfId="22906"/>
    <cellStyle name="n_Flash September eresMas_COM B2004_Actual '08 PLN_package 4 3" xfId="22907"/>
    <cellStyle name="n_Flash September eresMas_COM B2004_Actual '08 PLN_package 5" xfId="22908"/>
    <cellStyle name="n_Flash September eresMas_COM B2004_Actual '08 PLN_package 5 2" xfId="22909"/>
    <cellStyle name="n_Flash September eresMas_COM B2004_Actual '08 PLN_package 6" xfId="22910"/>
    <cellStyle name="n_Flash September eresMas_COM B2004_Actual '08 PLN_package_KF GT" xfId="22911"/>
    <cellStyle name="n_Flash September eresMas_COM B2004_Actual '08 PLN_package_KF GT 2" xfId="22912"/>
    <cellStyle name="n_Flash September eresMas_COM B2004_Actual '08 PLN_package_KF GT 2 2" xfId="22913"/>
    <cellStyle name="n_Flash September eresMas_COM B2004_Actual '08 PLN_package_KF GT 2 2 2" xfId="22914"/>
    <cellStyle name="n_Flash September eresMas_COM B2004_Actual '08 PLN_package_KF GT 2 3" xfId="22915"/>
    <cellStyle name="n_Flash September eresMas_COM B2004_Actual '08 PLN_package_KF GT 3" xfId="22916"/>
    <cellStyle name="n_Flash September eresMas_COM B2004_Actual '08 PLN_package_KF GT 3 2" xfId="22917"/>
    <cellStyle name="n_Flash September eresMas_COM B2004_Actual '08 PLN_package_KF GT 4" xfId="22918"/>
    <cellStyle name="n_Flash September eresMas_COM B2004_Actual '08 PLN_statutory" xfId="22919"/>
    <cellStyle name="n_Flash September eresMas_COM B2004_Actual '08 PLN_statutory 2" xfId="22920"/>
    <cellStyle name="n_Flash September eresMas_COM B2004_Actual '08 PLN_statutory 2 2" xfId="22921"/>
    <cellStyle name="n_Flash September eresMas_COM B2004_Actual '08 PLN_statutory 2 2 2" xfId="22922"/>
    <cellStyle name="n_Flash September eresMas_COM B2004_Actual '08 PLN_statutory 2 2 2 2" xfId="22923"/>
    <cellStyle name="n_Flash September eresMas_COM B2004_Actual '08 PLN_statutory 2 2 3" xfId="22924"/>
    <cellStyle name="n_Flash September eresMas_COM B2004_Actual '08 PLN_statutory 2 3" xfId="22925"/>
    <cellStyle name="n_Flash September eresMas_COM B2004_Actual '08 PLN_statutory 2 3 2" xfId="22926"/>
    <cellStyle name="n_Flash September eresMas_COM B2004_Actual '08 PLN_statutory 2 4" xfId="22927"/>
    <cellStyle name="n_Flash September eresMas_COM B2004_Actual '08 PLN_statutory 3" xfId="22928"/>
    <cellStyle name="n_Flash September eresMas_COM B2004_Actual '08 PLN_statutory 3 2" xfId="22929"/>
    <cellStyle name="n_Flash September eresMas_COM B2004_Actual '08 PLN_statutory 3 2 2" xfId="22930"/>
    <cellStyle name="n_Flash September eresMas_COM B2004_Actual '08 PLN_statutory 3 2 2 2" xfId="22931"/>
    <cellStyle name="n_Flash September eresMas_COM B2004_Actual '08 PLN_statutory 3 2 3" xfId="22932"/>
    <cellStyle name="n_Flash September eresMas_COM B2004_Actual '08 PLN_statutory 3 3" xfId="22933"/>
    <cellStyle name="n_Flash September eresMas_COM B2004_Actual '08 PLN_statutory 3 3 2" xfId="22934"/>
    <cellStyle name="n_Flash September eresMas_COM B2004_Actual '08 PLN_statutory 3 4" xfId="22935"/>
    <cellStyle name="n_Flash September eresMas_COM B2004_Actual '08 PLN_statutory 4" xfId="22936"/>
    <cellStyle name="n_Flash September eresMas_COM B2004_Actual '08 PLN_statutory 4 2" xfId="22937"/>
    <cellStyle name="n_Flash September eresMas_COM B2004_Actual '08 PLN_statutory 4 2 2" xfId="22938"/>
    <cellStyle name="n_Flash September eresMas_COM B2004_Actual '08 PLN_statutory 4 3" xfId="22939"/>
    <cellStyle name="n_Flash September eresMas_COM B2004_Actual '08 PLN_statutory 5" xfId="22940"/>
    <cellStyle name="n_Flash September eresMas_COM B2004_Actual '08 PLN_statutory 5 2" xfId="22941"/>
    <cellStyle name="n_Flash September eresMas_COM B2004_Actual '08 PLN_statutory 6" xfId="22942"/>
    <cellStyle name="n_Flash September eresMas_COM B2004_Actual '08 PLN_statutory_D20" xfId="22943"/>
    <cellStyle name="n_Flash September eresMas_COM B2004_Actual '08 PLN_statutory_D20 2" xfId="22944"/>
    <cellStyle name="n_Flash September eresMas_COM B2004_Actual '08 PLN_statutory_D20 2 2" xfId="22945"/>
    <cellStyle name="n_Flash September eresMas_COM B2004_Actual '08 PLN_statutory_D20 2 2 2" xfId="22946"/>
    <cellStyle name="n_Flash September eresMas_COM B2004_Actual '08 PLN_statutory_D20 2 2 2 2" xfId="22947"/>
    <cellStyle name="n_Flash September eresMas_COM B2004_Actual '08 PLN_statutory_D20 2 2 3" xfId="22948"/>
    <cellStyle name="n_Flash September eresMas_COM B2004_Actual '08 PLN_statutory_D20 2 3" xfId="22949"/>
    <cellStyle name="n_Flash September eresMas_COM B2004_Actual '08 PLN_statutory_D20 2 3 2" xfId="22950"/>
    <cellStyle name="n_Flash September eresMas_COM B2004_Actual '08 PLN_statutory_D20 2 4" xfId="22951"/>
    <cellStyle name="n_Flash September eresMas_COM B2004_Actual '08 PLN_statutory_D20 3" xfId="22952"/>
    <cellStyle name="n_Flash September eresMas_COM B2004_Actual '08 PLN_statutory_D20 3 2" xfId="22953"/>
    <cellStyle name="n_Flash September eresMas_COM B2004_Actual '08 PLN_statutory_D20 3 2 2" xfId="22954"/>
    <cellStyle name="n_Flash September eresMas_COM B2004_Actual '08 PLN_statutory_D20 3 2 2 2" xfId="22955"/>
    <cellStyle name="n_Flash September eresMas_COM B2004_Actual '08 PLN_statutory_D20 3 2 3" xfId="22956"/>
    <cellStyle name="n_Flash September eresMas_COM B2004_Actual '08 PLN_statutory_D20 3 3" xfId="22957"/>
    <cellStyle name="n_Flash September eresMas_COM B2004_Actual '08 PLN_statutory_D20 3 3 2" xfId="22958"/>
    <cellStyle name="n_Flash September eresMas_COM B2004_Actual '08 PLN_statutory_D20 3 4" xfId="22959"/>
    <cellStyle name="n_Flash September eresMas_COM B2004_Actual '08 PLN_statutory_D20 4" xfId="22960"/>
    <cellStyle name="n_Flash September eresMas_COM B2004_Actual '08 PLN_statutory_D20 4 2" xfId="22961"/>
    <cellStyle name="n_Flash September eresMas_COM B2004_Actual '08 PLN_statutory_D20 4 2 2" xfId="22962"/>
    <cellStyle name="n_Flash September eresMas_COM B2004_Actual '08 PLN_statutory_D20 4 3" xfId="22963"/>
    <cellStyle name="n_Flash September eresMas_COM B2004_Actual '08 PLN_statutory_D20 5" xfId="22964"/>
    <cellStyle name="n_Flash September eresMas_COM B2004_Actual '08 PLN_statutory_D20 5 2" xfId="22965"/>
    <cellStyle name="n_Flash September eresMas_COM B2004_Actual '08 PLN_statutory_D20 6" xfId="22966"/>
    <cellStyle name="n_Flash September eresMas_COM B2004_Actual '08 PLN_statutory_D20_KF GT" xfId="22967"/>
    <cellStyle name="n_Flash September eresMas_COM B2004_Actual '08 PLN_statutory_D20_KF GT 2" xfId="22968"/>
    <cellStyle name="n_Flash September eresMas_COM B2004_Actual '08 PLN_statutory_D20_KF GT 2 2" xfId="22969"/>
    <cellStyle name="n_Flash September eresMas_COM B2004_Actual '08 PLN_statutory_D20_KF GT 2 2 2" xfId="22970"/>
    <cellStyle name="n_Flash September eresMas_COM B2004_Actual '08 PLN_statutory_D20_KF GT 2 3" xfId="22971"/>
    <cellStyle name="n_Flash September eresMas_COM B2004_Actual '08 PLN_statutory_D20_KF GT 3" xfId="22972"/>
    <cellStyle name="n_Flash September eresMas_COM B2004_Actual '08 PLN_statutory_D20_KF GT 3 2" xfId="22973"/>
    <cellStyle name="n_Flash September eresMas_COM B2004_Actual '08 PLN_statutory_D20_KF GT 4" xfId="22974"/>
    <cellStyle name="n_Flash September eresMas_COM B2004_Actual '08 PLN_statutory_KF GT" xfId="22975"/>
    <cellStyle name="n_Flash September eresMas_COM B2004_Actual '08 PLN_statutory_KF GT 2" xfId="22976"/>
    <cellStyle name="n_Flash September eresMas_COM B2004_Actual '08 PLN_statutory_KF GT 2 2" xfId="22977"/>
    <cellStyle name="n_Flash September eresMas_COM B2004_Actual '08 PLN_statutory_KF GT 2 2 2" xfId="22978"/>
    <cellStyle name="n_Flash September eresMas_COM B2004_Actual '08 PLN_statutory_KF GT 2 3" xfId="22979"/>
    <cellStyle name="n_Flash September eresMas_COM B2004_Actual '08 PLN_statutory_KF GT 3" xfId="22980"/>
    <cellStyle name="n_Flash September eresMas_COM B2004_Actual '08 PLN_statutory_KF GT 3 2" xfId="22981"/>
    <cellStyle name="n_Flash September eresMas_COM B2004_Actual '08 PLN_statutory_KF GT 4" xfId="22982"/>
    <cellStyle name="n_Flash September eresMas_COM B2004_Arkusz1" xfId="22983"/>
    <cellStyle name="n_Flash September eresMas_COM B2004_Arkusz1 2" xfId="22984"/>
    <cellStyle name="n_Flash September eresMas_COM B2004_BILANS" xfId="22985"/>
    <cellStyle name="n_Flash September eresMas_COM B2004_BILANS 2" xfId="22986"/>
    <cellStyle name="n_Flash September eresMas_COM B2004_CASF FLOW" xfId="22987"/>
    <cellStyle name="n_Flash September eresMas_COM B2004_CASF FLOW 2" xfId="22988"/>
    <cellStyle name="n_Flash September eresMas_COM B2004_CFO Division TP - June 2006 - GMC Flash_20060717" xfId="22989"/>
    <cellStyle name="n_Flash September eresMas_COM B2004_CFO Division TP - June 2006 - GMC Flash_20060717 2" xfId="22990"/>
    <cellStyle name="n_Flash September eresMas_COM B2004_CFO Division TP - June 2006 - GMC Flash_20060717 2 2" xfId="22991"/>
    <cellStyle name="n_Flash September eresMas_COM B2004_CFO Division TP - June 2006 - GMC Flash_20060717 2 2 2" xfId="22992"/>
    <cellStyle name="n_Flash September eresMas_COM B2004_CFO Division TP - June 2006 - GMC Flash_20060717 2 2 2 2" xfId="22993"/>
    <cellStyle name="n_Flash September eresMas_COM B2004_CFO Division TP - June 2006 - GMC Flash_20060717 2 2 3" xfId="22994"/>
    <cellStyle name="n_Flash September eresMas_COM B2004_CFO Division TP - June 2006 - GMC Flash_20060717 2 3" xfId="22995"/>
    <cellStyle name="n_Flash September eresMas_COM B2004_CFO Division TP - June 2006 - GMC Flash_20060717 2 3 2" xfId="22996"/>
    <cellStyle name="n_Flash September eresMas_COM B2004_CFO Division TP - June 2006 - GMC Flash_20060717 2 4" xfId="22997"/>
    <cellStyle name="n_Flash September eresMas_COM B2004_CFO Division TP - June 2006 - GMC Flash_20060717 2_KF GT" xfId="22998"/>
    <cellStyle name="n_Flash September eresMas_COM B2004_CFO Division TP - June 2006 - GMC Flash_20060717 2_KF GT 2" xfId="22999"/>
    <cellStyle name="n_Flash September eresMas_COM B2004_CFO Division TP - June 2006 - GMC Flash_20060717 2_KF GT 2 2" xfId="23000"/>
    <cellStyle name="n_Flash September eresMas_COM B2004_CFO Division TP - June 2006 - GMC Flash_20060717 2_KF GT 2 2 2" xfId="23001"/>
    <cellStyle name="n_Flash September eresMas_COM B2004_CFO Division TP - June 2006 - GMC Flash_20060717 2_KF GT 2 3" xfId="23002"/>
    <cellStyle name="n_Flash September eresMas_COM B2004_CFO Division TP - June 2006 - GMC Flash_20060717 2_KF GT 3" xfId="23003"/>
    <cellStyle name="n_Flash September eresMas_COM B2004_CFO Division TP - June 2006 - GMC Flash_20060717 2_KF GT 3 2" xfId="23004"/>
    <cellStyle name="n_Flash September eresMas_COM B2004_CFO Division TP - June 2006 - GMC Flash_20060717 2_KF GT 4" xfId="23005"/>
    <cellStyle name="n_Flash September eresMas_COM B2004_CFO Division TP - June 2006 - GMC Flash_20060717 3" xfId="23006"/>
    <cellStyle name="n_Flash September eresMas_COM B2004_CFO Division TP - June 2006 - GMC Flash_20060717 3 2" xfId="23007"/>
    <cellStyle name="n_Flash September eresMas_COM B2004_CFO Division TP - June 2006 - GMC Flash_20060717 3 2 2" xfId="23008"/>
    <cellStyle name="n_Flash September eresMas_COM B2004_CFO Division TP - June 2006 - GMC Flash_20060717 3 2 2 2" xfId="23009"/>
    <cellStyle name="n_Flash September eresMas_COM B2004_CFO Division TP - June 2006 - GMC Flash_20060717 3 2 3" xfId="23010"/>
    <cellStyle name="n_Flash September eresMas_COM B2004_CFO Division TP - June 2006 - GMC Flash_20060717 3 3" xfId="23011"/>
    <cellStyle name="n_Flash September eresMas_COM B2004_CFO Division TP - June 2006 - GMC Flash_20060717 3 3 2" xfId="23012"/>
    <cellStyle name="n_Flash September eresMas_COM B2004_CFO Division TP - June 2006 - GMC Flash_20060717 3 4" xfId="23013"/>
    <cellStyle name="n_Flash September eresMas_COM B2004_CFO Division TP - June 2006 - GMC Flash_20060717 3_KF GT" xfId="23014"/>
    <cellStyle name="n_Flash September eresMas_COM B2004_CFO Division TP - June 2006 - GMC Flash_20060717 3_KF GT 2" xfId="23015"/>
    <cellStyle name="n_Flash September eresMas_COM B2004_CFO Division TP - June 2006 - GMC Flash_20060717 3_KF GT 2 2" xfId="23016"/>
    <cellStyle name="n_Flash September eresMas_COM B2004_CFO Division TP - June 2006 - GMC Flash_20060717 3_KF GT 2 2 2" xfId="23017"/>
    <cellStyle name="n_Flash September eresMas_COM B2004_CFO Division TP - June 2006 - GMC Flash_20060717 3_KF GT 2 3" xfId="23018"/>
    <cellStyle name="n_Flash September eresMas_COM B2004_CFO Division TP - June 2006 - GMC Flash_20060717 3_KF GT 3" xfId="23019"/>
    <cellStyle name="n_Flash September eresMas_COM B2004_CFO Division TP - June 2006 - GMC Flash_20060717 3_KF GT 3 2" xfId="23020"/>
    <cellStyle name="n_Flash September eresMas_COM B2004_CFO Division TP - June 2006 - GMC Flash_20060717 3_KF GT 4" xfId="23021"/>
    <cellStyle name="n_Flash September eresMas_COM B2004_CFO Division TP - June 2006 - GMC Flash_20060717 4" xfId="23022"/>
    <cellStyle name="n_Flash September eresMas_COM B2004_CFO Division TP - June 2006 - GMC Flash_20060717 4 2" xfId="23023"/>
    <cellStyle name="n_Flash September eresMas_COM B2004_CFO Division TP - June 2006 - GMC Flash_20060717 4 2 2" xfId="23024"/>
    <cellStyle name="n_Flash September eresMas_COM B2004_CFO Division TP - June 2006 - GMC Flash_20060717 4 2 2 2" xfId="23025"/>
    <cellStyle name="n_Flash September eresMas_COM B2004_CFO Division TP - June 2006 - GMC Flash_20060717 4 2 3" xfId="23026"/>
    <cellStyle name="n_Flash September eresMas_COM B2004_CFO Division TP - June 2006 - GMC Flash_20060717 4 3" xfId="23027"/>
    <cellStyle name="n_Flash September eresMas_COM B2004_CFO Division TP - June 2006 - GMC Flash_20060717 4 3 2" xfId="23028"/>
    <cellStyle name="n_Flash September eresMas_COM B2004_CFO Division TP - June 2006 - GMC Flash_20060717 4 4" xfId="23029"/>
    <cellStyle name="n_Flash September eresMas_COM B2004_CFO Division TP - June 2006 - GMC Flash_20060717 4_KF GT" xfId="23030"/>
    <cellStyle name="n_Flash September eresMas_COM B2004_CFO Division TP - June 2006 - GMC Flash_20060717 4_KF GT 2" xfId="23031"/>
    <cellStyle name="n_Flash September eresMas_COM B2004_CFO Division TP - June 2006 - GMC Flash_20060717 4_KF GT 2 2" xfId="23032"/>
    <cellStyle name="n_Flash September eresMas_COM B2004_CFO Division TP - June 2006 - GMC Flash_20060717 4_KF GT 2 2 2" xfId="23033"/>
    <cellStyle name="n_Flash September eresMas_COM B2004_CFO Division TP - June 2006 - GMC Flash_20060717 4_KF GT 2 3" xfId="23034"/>
    <cellStyle name="n_Flash September eresMas_COM B2004_CFO Division TP - June 2006 - GMC Flash_20060717 4_KF GT 3" xfId="23035"/>
    <cellStyle name="n_Flash September eresMas_COM B2004_CFO Division TP - June 2006 - GMC Flash_20060717 4_KF GT 3 2" xfId="23036"/>
    <cellStyle name="n_Flash September eresMas_COM B2004_CFO Division TP - June 2006 - GMC Flash_20060717 4_KF GT 4" xfId="23037"/>
    <cellStyle name="n_Flash September eresMas_COM B2004_CFO Division TP - June 2006 - GMC Flash_20060717 5" xfId="23038"/>
    <cellStyle name="n_Flash September eresMas_COM B2004_CFO Division TP - June 2006 - GMC Flash_20060717 5 2" xfId="23039"/>
    <cellStyle name="n_Flash September eresMas_COM B2004_CFO Division TP - June 2006 - GMC Flash_20060717 5 2 2" xfId="23040"/>
    <cellStyle name="n_Flash September eresMas_COM B2004_CFO Division TP - June 2006 - GMC Flash_20060717 5 2 2 2" xfId="23041"/>
    <cellStyle name="n_Flash September eresMas_COM B2004_CFO Division TP - June 2006 - GMC Flash_20060717 5 2 3" xfId="23042"/>
    <cellStyle name="n_Flash September eresMas_COM B2004_CFO Division TP - June 2006 - GMC Flash_20060717 5 3" xfId="23043"/>
    <cellStyle name="n_Flash September eresMas_COM B2004_CFO Division TP - June 2006 - GMC Flash_20060717 5 3 2" xfId="23044"/>
    <cellStyle name="n_Flash September eresMas_COM B2004_CFO Division TP - June 2006 - GMC Flash_20060717 5 4" xfId="23045"/>
    <cellStyle name="n_Flash September eresMas_COM B2004_CFO Division TP - June 2006 - GMC Flash_20060717 6" xfId="23046"/>
    <cellStyle name="n_Flash September eresMas_COM B2004_CFO Division TP - June 2006 - GMC Flash_20060717 6 2" xfId="23047"/>
    <cellStyle name="n_Flash September eresMas_COM B2004_CFO Division TP - June 2006 - GMC Flash_20060717 7" xfId="23048"/>
    <cellStyle name="n_Flash September eresMas_COM B2004_CFO Division TP - June 2006 - GMC Flash_20060717 7 2" xfId="23049"/>
    <cellStyle name="n_Flash September eresMas_COM B2004_CFO Division TP - June 2006 - GMC Flash_20060717 7 2 2" xfId="23050"/>
    <cellStyle name="n_Flash September eresMas_COM B2004_CFO Division TP - June 2006 - GMC Flash_20060717 7 3" xfId="23051"/>
    <cellStyle name="n_Flash September eresMas_COM B2004_CFO Division TP - June 2006 - GMC Flash_20060717 8" xfId="23052"/>
    <cellStyle name="n_Flash September eresMas_COM B2004_CFO Division TP - June 2006 - GMC Flash_20060717 8 2" xfId="23053"/>
    <cellStyle name="n_Flash September eresMas_COM B2004_CFO Division TP - June 2006 - GMC Flash_20060717 9" xfId="23054"/>
    <cellStyle name="n_Flash September eresMas_COM B2004_CFO Division TP - June 2006 - GMC Flash_20060717_Arkusz1" xfId="23055"/>
    <cellStyle name="n_Flash September eresMas_COM B2004_CFO Division TP - June 2006 - GMC Flash_20060717_Arkusz1 2" xfId="23056"/>
    <cellStyle name="n_Flash September eresMas_COM B2004_CFO Division TP - June 2006 - GMC Flash_20060717_BILANS" xfId="23057"/>
    <cellStyle name="n_Flash September eresMas_COM B2004_CFO Division TP - June 2006 - GMC Flash_20060717_BILANS 2" xfId="23058"/>
    <cellStyle name="n_Flash September eresMas_COM B2004_CFO Division TP - June 2006 - GMC Flash_20060717_CASF FLOW" xfId="23059"/>
    <cellStyle name="n_Flash September eresMas_COM B2004_CFO Division TP - June 2006 - GMC Flash_20060717_CASF FLOW 2" xfId="23060"/>
    <cellStyle name="n_Flash September eresMas_COM B2004_CFO Division TP - June 2006 - GMC Flash_20060717_KF GT" xfId="23061"/>
    <cellStyle name="n_Flash September eresMas_COM B2004_CFO Division TP - June 2006 - GMC Flash_20060717_KF GT 2" xfId="23062"/>
    <cellStyle name="n_Flash September eresMas_COM B2004_CFO Division TP - June 2006 - GMC Flash_20060717_KF GT 2 2" xfId="23063"/>
    <cellStyle name="n_Flash September eresMas_COM B2004_CFO Division TP - June 2006 - GMC Flash_20060717_KF GT 2 2 2" xfId="23064"/>
    <cellStyle name="n_Flash September eresMas_COM B2004_CFO Division TP - June 2006 - GMC Flash_20060717_KF GT 2 3" xfId="23065"/>
    <cellStyle name="n_Flash September eresMas_COM B2004_CFO Division TP - June 2006 - GMC Flash_20060717_KF GT 3" xfId="23066"/>
    <cellStyle name="n_Flash September eresMas_COM B2004_CFO Division TP - June 2006 - GMC Flash_20060717_KF GT 3 2" xfId="23067"/>
    <cellStyle name="n_Flash September eresMas_COM B2004_CFO Division TP - June 2006 - GMC Flash_20060717_KF GT 4" xfId="23068"/>
    <cellStyle name="n_Flash September eresMas_COM B2004_CFO Division TP - June 2006 - GMC Flash_20060717_KOSZTY" xfId="23069"/>
    <cellStyle name="n_Flash September eresMas_COM B2004_CFO Division TP - June 2006 - GMC Flash_20060717_KOSZTY 2" xfId="23070"/>
    <cellStyle name="n_Flash September eresMas_COM B2004_CFO Division TP - June 2006 - GMC Flash_20060717_KOSZTY 2 2" xfId="23071"/>
    <cellStyle name="n_Flash September eresMas_COM B2004_CFO Division TP - June 2006 - GMC Flash_20060717_KOSZTY 2 2 2" xfId="23072"/>
    <cellStyle name="n_Flash September eresMas_COM B2004_CFO Division TP - June 2006 - GMC Flash_20060717_KOSZTY 2 3" xfId="23073"/>
    <cellStyle name="n_Flash September eresMas_COM B2004_CFO Division TP - June 2006 - GMC Flash_20060717_KOSZTY 3" xfId="23074"/>
    <cellStyle name="n_Flash September eresMas_COM B2004_CFO Division TP - June 2006 - GMC Flash_20060717_KOSZTY 3 2" xfId="23075"/>
    <cellStyle name="n_Flash September eresMas_COM B2004_CFO Division TP - June 2006 - GMC Flash_20060717_KOSZTY 4" xfId="23076"/>
    <cellStyle name="n_Flash September eresMas_COM B2004_CFO Division TP - June 2006 - GMC Flash_20060717_KOSZTY_KF GT" xfId="23077"/>
    <cellStyle name="n_Flash September eresMas_COM B2004_CFO Division TP - June 2006 - GMC Flash_20060717_KOSZTY_KF GT 2" xfId="23078"/>
    <cellStyle name="n_Flash September eresMas_COM B2004_CFO Division TP - June 2006 - GMC Flash_20060717_KOSZTY_KF GT 2 2" xfId="23079"/>
    <cellStyle name="n_Flash September eresMas_COM B2004_CFO Division TP - June 2006 - GMC Flash_20060717_KOSZTY_KF GT 2 2 2" xfId="23080"/>
    <cellStyle name="n_Flash September eresMas_COM B2004_CFO Division TP - June 2006 - GMC Flash_20060717_KOSZTY_KF GT 2 3" xfId="23081"/>
    <cellStyle name="n_Flash September eresMas_COM B2004_CFO Division TP - June 2006 - GMC Flash_20060717_KOSZTY_KF GT 3" xfId="23082"/>
    <cellStyle name="n_Flash September eresMas_COM B2004_CFO Division TP - June 2006 - GMC Flash_20060717_KOSZTY_KF GT 3 2" xfId="23083"/>
    <cellStyle name="n_Flash September eresMas_COM B2004_CFO Division TP - June 2006 - GMC Flash_20060717_KOSZTY_KF GT 4" xfId="23084"/>
    <cellStyle name="n_Flash September eresMas_COM B2004_CFO Division TP - June 2006 - GMC Flash_20060717_N15a_przeterminowane należności" xfId="23085"/>
    <cellStyle name="n_Flash September eresMas_COM B2004_CFO Division TP - June 2006 - GMC Flash_20060717_N15a_przeterminowane należności 2" xfId="23086"/>
    <cellStyle name="n_Flash September eresMas_COM B2004_CFO Division TP - June 2006 - GMC Flash_20060717_N15a_przeterminowane należności_Balance" xfId="23087"/>
    <cellStyle name="n_Flash September eresMas_COM B2004_CFO Division TP - June 2006 - GMC Flash_20060717_N15a_przeterminowane należności_Balance 2" xfId="23088"/>
    <cellStyle name="n_Flash September eresMas_COM B2004_CFO Division TP - June 2006 - GMC Flash_20060717_N15a_przeterminowane należności_inf dodatkowe" xfId="23089"/>
    <cellStyle name="n_Flash September eresMas_COM B2004_CFO Division TP - June 2006 - GMC Flash_20060717_N15a_przeterminowane należności_inf dodatkowe 2" xfId="23090"/>
    <cellStyle name="n_Flash September eresMas_COM B2004_CFO Division TP - June 2006 - GMC Flash_20060717_N15a_przeterminowane należności_P&amp;L" xfId="23091"/>
    <cellStyle name="n_Flash September eresMas_COM B2004_CFO Division TP - June 2006 - GMC Flash_20060717_N15a_przeterminowane należności_P&amp;L 2" xfId="23092"/>
    <cellStyle name="n_Flash September eresMas_COM B2004_CFO Division TP - June 2006 - GMC Flash_20060717_RZIS" xfId="23093"/>
    <cellStyle name="n_Flash September eresMas_COM B2004_CFO Division TP - June 2006 - GMC Flash_20060717_RZIS 2" xfId="23094"/>
    <cellStyle name="n_Flash September eresMas_COM B2004_CFO Division TP - June 2006 - GMC Flash_20060717_WP" xfId="23095"/>
    <cellStyle name="n_Flash September eresMas_COM B2004_CFO Division TP - June 2006 - GMC Flash_20060717_WP 2" xfId="23096"/>
    <cellStyle name="n_Flash September eresMas_COM B2004_CFO Division TP - June 2006 - GMC Flash_20060717_WP 2 2" xfId="23097"/>
    <cellStyle name="n_Flash September eresMas_COM B2004_CFO Division TP - June 2006 - GMC Flash_20060717_WP 2 2 2" xfId="23098"/>
    <cellStyle name="n_Flash September eresMas_COM B2004_CFO Division TP - June 2006 - GMC Flash_20060717_WP 2 3" xfId="23099"/>
    <cellStyle name="n_Flash September eresMas_COM B2004_CFO Division TP - June 2006 - GMC Flash_20060717_WP 3" xfId="23100"/>
    <cellStyle name="n_Flash September eresMas_COM B2004_CFO Division TP - June 2006 - GMC Flash_20060717_WP 3 2" xfId="23101"/>
    <cellStyle name="n_Flash September eresMas_COM B2004_CFO Division TP - June 2006 - GMC Flash_20060717_WP 4" xfId="23102"/>
    <cellStyle name="n_Flash September eresMas_COM B2004_CFO Division TP - June 2006 - GMC Flash_20060717_WP_1" xfId="23103"/>
    <cellStyle name="n_Flash September eresMas_COM B2004_CFO Division TP - June 2006 - GMC Flash_20060717_WP_1 2" xfId="23104"/>
    <cellStyle name="n_Flash September eresMas_COM B2004_CFO Division TP - June 2006 - GMC Flash_20060717_WP_1 2 2" xfId="23105"/>
    <cellStyle name="n_Flash September eresMas_COM B2004_CFO Division TP - June 2006 - GMC Flash_20060717_WP_1 2 2 2" xfId="23106"/>
    <cellStyle name="n_Flash September eresMas_COM B2004_CFO Division TP - June 2006 - GMC Flash_20060717_WP_1 2 3" xfId="23107"/>
    <cellStyle name="n_Flash September eresMas_COM B2004_CFO Division TP - June 2006 - GMC Flash_20060717_WP_1 3" xfId="23108"/>
    <cellStyle name="n_Flash September eresMas_COM B2004_CFO Division TP - June 2006 - GMC Flash_20060717_WP_1 3 2" xfId="23109"/>
    <cellStyle name="n_Flash September eresMas_COM B2004_CFO Division TP - June 2006 - GMC Flash_20060717_WP_1 4" xfId="23110"/>
    <cellStyle name="n_Flash September eresMas_COM B2004_CFO Division TP - June 2006 - GMC Flash_20060717_WP_1_KF GT" xfId="23111"/>
    <cellStyle name="n_Flash September eresMas_COM B2004_CFO Division TP - June 2006 - GMC Flash_20060717_WP_1_KF GT 2" xfId="23112"/>
    <cellStyle name="n_Flash September eresMas_COM B2004_CFO Division TP - June 2006 - GMC Flash_20060717_WP_1_KF GT 2 2" xfId="23113"/>
    <cellStyle name="n_Flash September eresMas_COM B2004_CFO Division TP - June 2006 - GMC Flash_20060717_WP_1_KF GT 2 2 2" xfId="23114"/>
    <cellStyle name="n_Flash September eresMas_COM B2004_CFO Division TP - June 2006 - GMC Flash_20060717_WP_1_KF GT 2 3" xfId="23115"/>
    <cellStyle name="n_Flash September eresMas_COM B2004_CFO Division TP - June 2006 - GMC Flash_20060717_WP_1_KF GT 3" xfId="23116"/>
    <cellStyle name="n_Flash September eresMas_COM B2004_CFO Division TP - June 2006 - GMC Flash_20060717_WP_1_KF GT 3 2" xfId="23117"/>
    <cellStyle name="n_Flash September eresMas_COM B2004_CFO Division TP - June 2006 - GMC Flash_20060717_WP_1_KF GT 4" xfId="23118"/>
    <cellStyle name="n_Flash September eresMas_COM B2004_CFO Division TP - June 2006 - GMC Flash_20060717_WP_KF GT" xfId="23119"/>
    <cellStyle name="n_Flash September eresMas_COM B2004_CFO Division TP - June 2006 - GMC Flash_20060717_WP_KF GT 2" xfId="23120"/>
    <cellStyle name="n_Flash September eresMas_COM B2004_CFO Division TP - June 2006 - GMC Flash_20060717_WP_KF GT 2 2" xfId="23121"/>
    <cellStyle name="n_Flash September eresMas_COM B2004_CFO Division TP - June 2006 - GMC Flash_20060717_WP_KF GT 2 2 2" xfId="23122"/>
    <cellStyle name="n_Flash September eresMas_COM B2004_CFO Division TP - June 2006 - GMC Flash_20060717_WP_KF GT 2 3" xfId="23123"/>
    <cellStyle name="n_Flash September eresMas_COM B2004_CFO Division TP - June 2006 - GMC Flash_20060717_WP_KF GT 3" xfId="23124"/>
    <cellStyle name="n_Flash September eresMas_COM B2004_CFO Division TP - June 2006 - GMC Flash_20060717_WP_KF GT 3 2" xfId="23125"/>
    <cellStyle name="n_Flash September eresMas_COM B2004_CFO Division TP - June 2006 - GMC Flash_20060717_WP_KF GT 4" xfId="23126"/>
    <cellStyle name="n_Flash September eresMas_COM B2004_inf dodatkowe" xfId="23127"/>
    <cellStyle name="n_Flash September eresMas_COM B2004_inf dodatkowe 2" xfId="23128"/>
    <cellStyle name="n_Flash September eresMas_COM B2004_inf dodatkowe 2 2" xfId="23129"/>
    <cellStyle name="n_Flash September eresMas_COM B2004_inf dodatkowe 3" xfId="23130"/>
    <cellStyle name="n_Flash September eresMas_COM B2004_inf dodatkowe 3 2" xfId="23131"/>
    <cellStyle name="n_Flash September eresMas_COM B2004_inf dodatkowe 3 2 2" xfId="23132"/>
    <cellStyle name="n_Flash September eresMas_COM B2004_inf dodatkowe 3 3" xfId="23133"/>
    <cellStyle name="n_Flash September eresMas_COM B2004_inf dodatkowe 4" xfId="23134"/>
    <cellStyle name="n_Flash September eresMas_COM B2004_inf. dod do CF" xfId="23135"/>
    <cellStyle name="n_Flash September eresMas_COM B2004_inf. dod do CF 2" xfId="23136"/>
    <cellStyle name="n_Flash September eresMas_COM B2004_KF GT" xfId="23137"/>
    <cellStyle name="n_Flash September eresMas_COM B2004_KF GT 2" xfId="23138"/>
    <cellStyle name="n_Flash September eresMas_COM B2004_KF GT 2 2" xfId="23139"/>
    <cellStyle name="n_Flash September eresMas_COM B2004_KF GT 2 2 2" xfId="23140"/>
    <cellStyle name="n_Flash September eresMas_COM B2004_KF GT 2 3" xfId="23141"/>
    <cellStyle name="n_Flash September eresMas_COM B2004_KF GT 3" xfId="23142"/>
    <cellStyle name="n_Flash September eresMas_COM B2004_KF GT 3 2" xfId="23143"/>
    <cellStyle name="n_Flash September eresMas_COM B2004_KF GT 4" xfId="23144"/>
    <cellStyle name="n_Flash September eresMas_COM B2004_KOSZTY" xfId="23145"/>
    <cellStyle name="n_Flash September eresMas_COM B2004_KOSZTY 2" xfId="23146"/>
    <cellStyle name="n_Flash September eresMas_COM B2004_KOSZTY 2 2" xfId="23147"/>
    <cellStyle name="n_Flash September eresMas_COM B2004_KOSZTY 2 2 2" xfId="23148"/>
    <cellStyle name="n_Flash September eresMas_COM B2004_KOSZTY 2 3" xfId="23149"/>
    <cellStyle name="n_Flash September eresMas_COM B2004_KOSZTY 3" xfId="23150"/>
    <cellStyle name="n_Flash September eresMas_COM B2004_KOSZTY 3 2" xfId="23151"/>
    <cellStyle name="n_Flash September eresMas_COM B2004_KOSZTY 4" xfId="23152"/>
    <cellStyle name="n_Flash September eresMas_COM B2004_KOSZTY_KF GT" xfId="23153"/>
    <cellStyle name="n_Flash September eresMas_COM B2004_KOSZTY_KF GT 2" xfId="23154"/>
    <cellStyle name="n_Flash September eresMas_COM B2004_KOSZTY_KF GT 2 2" xfId="23155"/>
    <cellStyle name="n_Flash September eresMas_COM B2004_KOSZTY_KF GT 2 2 2" xfId="23156"/>
    <cellStyle name="n_Flash September eresMas_COM B2004_KOSZTY_KF GT 2 3" xfId="23157"/>
    <cellStyle name="n_Flash September eresMas_COM B2004_KOSZTY_KF GT 3" xfId="23158"/>
    <cellStyle name="n_Flash September eresMas_COM B2004_KOSZTY_KF GT 3 2" xfId="23159"/>
    <cellStyle name="n_Flash September eresMas_COM B2004_KOSZTY_KF GT 4" xfId="23160"/>
    <cellStyle name="n_Flash September eresMas_COM B2004_Labour costs MiS" xfId="23161"/>
    <cellStyle name="n_Flash September eresMas_COM B2004_Labour costs MiS 2" xfId="23162"/>
    <cellStyle name="n_Flash September eresMas_COM B2004_Labour costs MiS 2 2" xfId="23163"/>
    <cellStyle name="n_Flash September eresMas_COM B2004_Labour costs MiS 2 2 2" xfId="23164"/>
    <cellStyle name="n_Flash September eresMas_COM B2004_Labour costs MiS 2 2 2 2" xfId="23165"/>
    <cellStyle name="n_Flash September eresMas_COM B2004_Labour costs MiS 2 2 3" xfId="23166"/>
    <cellStyle name="n_Flash September eresMas_COM B2004_Labour costs MiS 2 3" xfId="23167"/>
    <cellStyle name="n_Flash September eresMas_COM B2004_Labour costs MiS 2 3 2" xfId="23168"/>
    <cellStyle name="n_Flash September eresMas_COM B2004_Labour costs MiS 2 4" xfId="23169"/>
    <cellStyle name="n_Flash September eresMas_COM B2004_Labour costs MiS 3" xfId="23170"/>
    <cellStyle name="n_Flash September eresMas_COM B2004_Labour costs MiS 3 2" xfId="23171"/>
    <cellStyle name="n_Flash September eresMas_COM B2004_Labour costs MiS 3 2 2" xfId="23172"/>
    <cellStyle name="n_Flash September eresMas_COM B2004_Labour costs MiS 3 2 2 2" xfId="23173"/>
    <cellStyle name="n_Flash September eresMas_COM B2004_Labour costs MiS 3 2 3" xfId="23174"/>
    <cellStyle name="n_Flash September eresMas_COM B2004_Labour costs MiS 3 3" xfId="23175"/>
    <cellStyle name="n_Flash September eresMas_COM B2004_Labour costs MiS 3 3 2" xfId="23176"/>
    <cellStyle name="n_Flash September eresMas_COM B2004_Labour costs MiS 3 4" xfId="23177"/>
    <cellStyle name="n_Flash September eresMas_COM B2004_Labour costs MiS 4" xfId="23178"/>
    <cellStyle name="n_Flash September eresMas_COM B2004_Labour costs MiS 4 2" xfId="23179"/>
    <cellStyle name="n_Flash September eresMas_COM B2004_Labour costs MiS 4 2 2" xfId="23180"/>
    <cellStyle name="n_Flash September eresMas_COM B2004_Labour costs MiS 4 3" xfId="23181"/>
    <cellStyle name="n_Flash September eresMas_COM B2004_Labour costs MiS 5" xfId="23182"/>
    <cellStyle name="n_Flash September eresMas_COM B2004_Labour costs MiS 5 2" xfId="23183"/>
    <cellStyle name="n_Flash September eresMas_COM B2004_Labour costs MiS 6" xfId="23184"/>
    <cellStyle name="n_Flash September eresMas_COM B2004_Labour costs MiS_KF GT" xfId="23185"/>
    <cellStyle name="n_Flash September eresMas_COM B2004_Labour costs MiS_KF GT 2" xfId="23186"/>
    <cellStyle name="n_Flash September eresMas_COM B2004_Labour costs MiS_KF GT 2 2" xfId="23187"/>
    <cellStyle name="n_Flash September eresMas_COM B2004_Labour costs MiS_KF GT 2 2 2" xfId="23188"/>
    <cellStyle name="n_Flash September eresMas_COM B2004_Labour costs MiS_KF GT 2 3" xfId="23189"/>
    <cellStyle name="n_Flash September eresMas_COM B2004_Labour costs MiS_KF GT 3" xfId="23190"/>
    <cellStyle name="n_Flash September eresMas_COM B2004_Labour costs MiS_KF GT 3 2" xfId="23191"/>
    <cellStyle name="n_Flash September eresMas_COM B2004_Labour costs MiS_KF GT 4" xfId="23192"/>
    <cellStyle name="n_Flash September eresMas_COM B2004_Monthly review WCR i CF" xfId="23193"/>
    <cellStyle name="n_Flash September eresMas_COM B2004_Monthly review WCR i CF 2" xfId="23194"/>
    <cellStyle name="n_Flash September eresMas_COM B2004_Monthly review WCR i CF 2 2" xfId="23195"/>
    <cellStyle name="n_Flash September eresMas_COM B2004_Monthly review WCR i CF 2 2 2" xfId="23196"/>
    <cellStyle name="n_Flash September eresMas_COM B2004_Monthly review WCR i CF 2 2 2 2" xfId="23197"/>
    <cellStyle name="n_Flash September eresMas_COM B2004_Monthly review WCR i CF 2 2 3" xfId="23198"/>
    <cellStyle name="n_Flash September eresMas_COM B2004_Monthly review WCR i CF 2 3" xfId="23199"/>
    <cellStyle name="n_Flash September eresMas_COM B2004_Monthly review WCR i CF 2 3 2" xfId="23200"/>
    <cellStyle name="n_Flash September eresMas_COM B2004_Monthly review WCR i CF 2 4" xfId="23201"/>
    <cellStyle name="n_Flash September eresMas_COM B2004_Monthly review WCR i CF 2_KF GT" xfId="23202"/>
    <cellStyle name="n_Flash September eresMas_COM B2004_Monthly review WCR i CF 2_KF GT 2" xfId="23203"/>
    <cellStyle name="n_Flash September eresMas_COM B2004_Monthly review WCR i CF 2_KF GT 2 2" xfId="23204"/>
    <cellStyle name="n_Flash September eresMas_COM B2004_Monthly review WCR i CF 2_KF GT 2 2 2" xfId="23205"/>
    <cellStyle name="n_Flash September eresMas_COM B2004_Monthly review WCR i CF 2_KF GT 2 3" xfId="23206"/>
    <cellStyle name="n_Flash September eresMas_COM B2004_Monthly review WCR i CF 2_KF GT 3" xfId="23207"/>
    <cellStyle name="n_Flash September eresMas_COM B2004_Monthly review WCR i CF 2_KF GT 3 2" xfId="23208"/>
    <cellStyle name="n_Flash September eresMas_COM B2004_Monthly review WCR i CF 2_KF GT 4" xfId="23209"/>
    <cellStyle name="n_Flash September eresMas_COM B2004_Monthly review WCR i CF 3" xfId="23210"/>
    <cellStyle name="n_Flash September eresMas_COM B2004_Monthly review WCR i CF 3 2" xfId="23211"/>
    <cellStyle name="n_Flash September eresMas_COM B2004_Monthly review WCR i CF 3 2 2" xfId="23212"/>
    <cellStyle name="n_Flash September eresMas_COM B2004_Monthly review WCR i CF 3 2 2 2" xfId="23213"/>
    <cellStyle name="n_Flash September eresMas_COM B2004_Monthly review WCR i CF 3 2 3" xfId="23214"/>
    <cellStyle name="n_Flash September eresMas_COM B2004_Monthly review WCR i CF 3 3" xfId="23215"/>
    <cellStyle name="n_Flash September eresMas_COM B2004_Monthly review WCR i CF 3 3 2" xfId="23216"/>
    <cellStyle name="n_Flash September eresMas_COM B2004_Monthly review WCR i CF 3 4" xfId="23217"/>
    <cellStyle name="n_Flash September eresMas_COM B2004_Monthly review WCR i CF 3_KF GT" xfId="23218"/>
    <cellStyle name="n_Flash September eresMas_COM B2004_Monthly review WCR i CF 3_KF GT 2" xfId="23219"/>
    <cellStyle name="n_Flash September eresMas_COM B2004_Monthly review WCR i CF 3_KF GT 2 2" xfId="23220"/>
    <cellStyle name="n_Flash September eresMas_COM B2004_Monthly review WCR i CF 3_KF GT 2 2 2" xfId="23221"/>
    <cellStyle name="n_Flash September eresMas_COM B2004_Monthly review WCR i CF 3_KF GT 2 3" xfId="23222"/>
    <cellStyle name="n_Flash September eresMas_COM B2004_Monthly review WCR i CF 3_KF GT 3" xfId="23223"/>
    <cellStyle name="n_Flash September eresMas_COM B2004_Monthly review WCR i CF 3_KF GT 3 2" xfId="23224"/>
    <cellStyle name="n_Flash September eresMas_COM B2004_Monthly review WCR i CF 3_KF GT 4" xfId="23225"/>
    <cellStyle name="n_Flash September eresMas_COM B2004_Monthly review WCR i CF 4" xfId="23226"/>
    <cellStyle name="n_Flash September eresMas_COM B2004_Monthly review WCR i CF 4 2" xfId="23227"/>
    <cellStyle name="n_Flash September eresMas_COM B2004_Monthly review WCR i CF 4 2 2" xfId="23228"/>
    <cellStyle name="n_Flash September eresMas_COM B2004_Monthly review WCR i CF 4 2 2 2" xfId="23229"/>
    <cellStyle name="n_Flash September eresMas_COM B2004_Monthly review WCR i CF 4 2 3" xfId="23230"/>
    <cellStyle name="n_Flash September eresMas_COM B2004_Monthly review WCR i CF 4 3" xfId="23231"/>
    <cellStyle name="n_Flash September eresMas_COM B2004_Monthly review WCR i CF 4 3 2" xfId="23232"/>
    <cellStyle name="n_Flash September eresMas_COM B2004_Monthly review WCR i CF 4 4" xfId="23233"/>
    <cellStyle name="n_Flash September eresMas_COM B2004_Monthly review WCR i CF 5" xfId="23234"/>
    <cellStyle name="n_Flash September eresMas_COM B2004_Monthly review WCR i CF 5 2" xfId="23235"/>
    <cellStyle name="n_Flash September eresMas_COM B2004_Monthly review WCR i CF 6" xfId="23236"/>
    <cellStyle name="n_Flash September eresMas_COM B2004_Monthly review WCR i CF_KF GT" xfId="23237"/>
    <cellStyle name="n_Flash September eresMas_COM B2004_Monthly review WCR i CF_KF GT 2" xfId="23238"/>
    <cellStyle name="n_Flash September eresMas_COM B2004_Monthly review WCR i CF_KF GT 2 2" xfId="23239"/>
    <cellStyle name="n_Flash September eresMas_COM B2004_Monthly review WCR i CF_KF GT 2 2 2" xfId="23240"/>
    <cellStyle name="n_Flash September eresMas_COM B2004_Monthly review WCR i CF_KF GT 2 3" xfId="23241"/>
    <cellStyle name="n_Flash September eresMas_COM B2004_Monthly review WCR i CF_KF GT 3" xfId="23242"/>
    <cellStyle name="n_Flash September eresMas_COM B2004_Monthly review WCR i CF_KF GT 3 2" xfId="23243"/>
    <cellStyle name="n_Flash September eresMas_COM B2004_Monthly review WCR i CF_KF GT 4" xfId="23244"/>
    <cellStyle name="n_Flash September eresMas_COM B2004_N15a_przeterminowane należności" xfId="23245"/>
    <cellStyle name="n_Flash September eresMas_COM B2004_N15a_przeterminowane należności 2" xfId="23246"/>
    <cellStyle name="n_Flash September eresMas_COM B2004_N15a_przeterminowane należności_Balance" xfId="23247"/>
    <cellStyle name="n_Flash September eresMas_COM B2004_N15a_przeterminowane należności_Balance 2" xfId="23248"/>
    <cellStyle name="n_Flash September eresMas_COM B2004_N15a_przeterminowane należności_inf dodatkowe" xfId="23249"/>
    <cellStyle name="n_Flash September eresMas_COM B2004_N15a_przeterminowane należności_inf dodatkowe 2" xfId="23250"/>
    <cellStyle name="n_Flash September eresMas_COM B2004_N15a_przeterminowane należności_P&amp;L" xfId="23251"/>
    <cellStyle name="n_Flash September eresMas_COM B2004_N15a_przeterminowane należności_P&amp;L 2" xfId="23252"/>
    <cellStyle name="n_Flash September eresMas_COM B2004_Nota4-AR" xfId="23253"/>
    <cellStyle name="n_Flash September eresMas_COM B2004_Nota4-AR 2" xfId="23254"/>
    <cellStyle name="n_Flash September eresMas_COM B2004_Nota4-AR_Balance" xfId="23255"/>
    <cellStyle name="n_Flash September eresMas_COM B2004_Nota4-AR_Balance 2" xfId="23256"/>
    <cellStyle name="n_Flash September eresMas_COM B2004_Nota4-AR_inf dodatkowe" xfId="23257"/>
    <cellStyle name="n_Flash September eresMas_COM B2004_Nota4-AR_inf dodatkowe 2" xfId="23258"/>
    <cellStyle name="n_Flash September eresMas_COM B2004_Nota4-AR_P&amp;L" xfId="23259"/>
    <cellStyle name="n_Flash September eresMas_COM B2004_Nota4-AR_P&amp;L 2" xfId="23260"/>
    <cellStyle name="n_Flash September eresMas_COM B2004_Nota4-do korekty AR" xfId="23261"/>
    <cellStyle name="n_Flash September eresMas_COM B2004_Nota4-do korekty AR 2" xfId="23262"/>
    <cellStyle name="n_Flash September eresMas_COM B2004_Nota4-do korekty AR_Balance" xfId="23263"/>
    <cellStyle name="n_Flash September eresMas_COM B2004_Nota4-do korekty AR_Balance 2" xfId="23264"/>
    <cellStyle name="n_Flash September eresMas_COM B2004_Nota4-do korekty AR_inf dodatkowe" xfId="23265"/>
    <cellStyle name="n_Flash September eresMas_COM B2004_Nota4-do korekty AR_inf dodatkowe 2" xfId="23266"/>
    <cellStyle name="n_Flash September eresMas_COM B2004_Nota4-do korekty AR_P&amp;L" xfId="23267"/>
    <cellStyle name="n_Flash September eresMas_COM B2004_Nota4-do korekty AR_P&amp;L 2" xfId="23268"/>
    <cellStyle name="n_Flash September eresMas_COM B2004_Noty_sprawozdanie_2010" xfId="23269"/>
    <cellStyle name="n_Flash September eresMas_COM B2004_Noty_sprawozdanie_2010 2" xfId="23270"/>
    <cellStyle name="n_Flash September eresMas_COM B2004_Noty_sprawozdanie_2010_Balance" xfId="23271"/>
    <cellStyle name="n_Flash September eresMas_COM B2004_Noty_sprawozdanie_2010_Balance 2" xfId="23272"/>
    <cellStyle name="n_Flash September eresMas_COM B2004_Noty_sprawozdanie_2010_inf dodatkowe" xfId="23273"/>
    <cellStyle name="n_Flash September eresMas_COM B2004_Noty_sprawozdanie_2010_inf dodatkowe 2" xfId="23274"/>
    <cellStyle name="n_Flash September eresMas_COM B2004_Noty_sprawozdanie_2010_P&amp;L" xfId="23275"/>
    <cellStyle name="n_Flash September eresMas_COM B2004_Noty_sprawozdanie_2010_P&amp;L 2" xfId="23276"/>
    <cellStyle name="n_Flash September eresMas_COM B2004_Organic_CF_20060713" xfId="23277"/>
    <cellStyle name="n_Flash September eresMas_COM B2004_Organic_CF_20060713 2" xfId="23278"/>
    <cellStyle name="n_Flash September eresMas_COM B2004_Organic_CF_20060713 2 2" xfId="23279"/>
    <cellStyle name="n_Flash September eresMas_COM B2004_Organic_CF_20060713 2 2 2" xfId="23280"/>
    <cellStyle name="n_Flash September eresMas_COM B2004_Organic_CF_20060713 2 2 2 2" xfId="23281"/>
    <cellStyle name="n_Flash September eresMas_COM B2004_Organic_CF_20060713 2 2 3" xfId="23282"/>
    <cellStyle name="n_Flash September eresMas_COM B2004_Organic_CF_20060713 2 3" xfId="23283"/>
    <cellStyle name="n_Flash September eresMas_COM B2004_Organic_CF_20060713 2 3 2" xfId="23284"/>
    <cellStyle name="n_Flash September eresMas_COM B2004_Organic_CF_20060713 2 4" xfId="23285"/>
    <cellStyle name="n_Flash September eresMas_COM B2004_Organic_CF_20060713 2_KF GT" xfId="23286"/>
    <cellStyle name="n_Flash September eresMas_COM B2004_Organic_CF_20060713 2_KF GT 2" xfId="23287"/>
    <cellStyle name="n_Flash September eresMas_COM B2004_Organic_CF_20060713 2_KF GT 2 2" xfId="23288"/>
    <cellStyle name="n_Flash September eresMas_COM B2004_Organic_CF_20060713 2_KF GT 2 2 2" xfId="23289"/>
    <cellStyle name="n_Flash September eresMas_COM B2004_Organic_CF_20060713 2_KF GT 2 3" xfId="23290"/>
    <cellStyle name="n_Flash September eresMas_COM B2004_Organic_CF_20060713 2_KF GT 3" xfId="23291"/>
    <cellStyle name="n_Flash September eresMas_COM B2004_Organic_CF_20060713 2_KF GT 3 2" xfId="23292"/>
    <cellStyle name="n_Flash September eresMas_COM B2004_Organic_CF_20060713 2_KF GT 4" xfId="23293"/>
    <cellStyle name="n_Flash September eresMas_COM B2004_Organic_CF_20060713 3" xfId="23294"/>
    <cellStyle name="n_Flash September eresMas_COM B2004_Organic_CF_20060713 3 2" xfId="23295"/>
    <cellStyle name="n_Flash September eresMas_COM B2004_Organic_CF_20060713 3 2 2" xfId="23296"/>
    <cellStyle name="n_Flash September eresMas_COM B2004_Organic_CF_20060713 3 2 2 2" xfId="23297"/>
    <cellStyle name="n_Flash September eresMas_COM B2004_Organic_CF_20060713 3 2 3" xfId="23298"/>
    <cellStyle name="n_Flash September eresMas_COM B2004_Organic_CF_20060713 3 3" xfId="23299"/>
    <cellStyle name="n_Flash September eresMas_COM B2004_Organic_CF_20060713 3 3 2" xfId="23300"/>
    <cellStyle name="n_Flash September eresMas_COM B2004_Organic_CF_20060713 3 4" xfId="23301"/>
    <cellStyle name="n_Flash September eresMas_COM B2004_Organic_CF_20060713 3_KF GT" xfId="23302"/>
    <cellStyle name="n_Flash September eresMas_COM B2004_Organic_CF_20060713 3_KF GT 2" xfId="23303"/>
    <cellStyle name="n_Flash September eresMas_COM B2004_Organic_CF_20060713 3_KF GT 2 2" xfId="23304"/>
    <cellStyle name="n_Flash September eresMas_COM B2004_Organic_CF_20060713 3_KF GT 2 2 2" xfId="23305"/>
    <cellStyle name="n_Flash September eresMas_COM B2004_Organic_CF_20060713 3_KF GT 2 3" xfId="23306"/>
    <cellStyle name="n_Flash September eresMas_COM B2004_Organic_CF_20060713 3_KF GT 3" xfId="23307"/>
    <cellStyle name="n_Flash September eresMas_COM B2004_Organic_CF_20060713 3_KF GT 3 2" xfId="23308"/>
    <cellStyle name="n_Flash September eresMas_COM B2004_Organic_CF_20060713 3_KF GT 4" xfId="23309"/>
    <cellStyle name="n_Flash September eresMas_COM B2004_Organic_CF_20060713 4" xfId="23310"/>
    <cellStyle name="n_Flash September eresMas_COM B2004_Organic_CF_20060713 4 2" xfId="23311"/>
    <cellStyle name="n_Flash September eresMas_COM B2004_Organic_CF_20060713 4 2 2" xfId="23312"/>
    <cellStyle name="n_Flash September eresMas_COM B2004_Organic_CF_20060713 4 2 2 2" xfId="23313"/>
    <cellStyle name="n_Flash September eresMas_COM B2004_Organic_CF_20060713 4 2 3" xfId="23314"/>
    <cellStyle name="n_Flash September eresMas_COM B2004_Organic_CF_20060713 4 3" xfId="23315"/>
    <cellStyle name="n_Flash September eresMas_COM B2004_Organic_CF_20060713 4 3 2" xfId="23316"/>
    <cellStyle name="n_Flash September eresMas_COM B2004_Organic_CF_20060713 4 4" xfId="23317"/>
    <cellStyle name="n_Flash September eresMas_COM B2004_Organic_CF_20060713 4_KF GT" xfId="23318"/>
    <cellStyle name="n_Flash September eresMas_COM B2004_Organic_CF_20060713 4_KF GT 2" xfId="23319"/>
    <cellStyle name="n_Flash September eresMas_COM B2004_Organic_CF_20060713 4_KF GT 2 2" xfId="23320"/>
    <cellStyle name="n_Flash September eresMas_COM B2004_Organic_CF_20060713 4_KF GT 2 2 2" xfId="23321"/>
    <cellStyle name="n_Flash September eresMas_COM B2004_Organic_CF_20060713 4_KF GT 2 3" xfId="23322"/>
    <cellStyle name="n_Flash September eresMas_COM B2004_Organic_CF_20060713 4_KF GT 3" xfId="23323"/>
    <cellStyle name="n_Flash September eresMas_COM B2004_Organic_CF_20060713 4_KF GT 3 2" xfId="23324"/>
    <cellStyle name="n_Flash September eresMas_COM B2004_Organic_CF_20060713 4_KF GT 4" xfId="23325"/>
    <cellStyle name="n_Flash September eresMas_COM B2004_Organic_CF_20060713 5" xfId="23326"/>
    <cellStyle name="n_Flash September eresMas_COM B2004_Organic_CF_20060713 5 2" xfId="23327"/>
    <cellStyle name="n_Flash September eresMas_COM B2004_Organic_CF_20060713 5 2 2" xfId="23328"/>
    <cellStyle name="n_Flash September eresMas_COM B2004_Organic_CF_20060713 5 2 2 2" xfId="23329"/>
    <cellStyle name="n_Flash September eresMas_COM B2004_Organic_CF_20060713 5 2 3" xfId="23330"/>
    <cellStyle name="n_Flash September eresMas_COM B2004_Organic_CF_20060713 5 3" xfId="23331"/>
    <cellStyle name="n_Flash September eresMas_COM B2004_Organic_CF_20060713 5 3 2" xfId="23332"/>
    <cellStyle name="n_Flash September eresMas_COM B2004_Organic_CF_20060713 5 4" xfId="23333"/>
    <cellStyle name="n_Flash September eresMas_COM B2004_Organic_CF_20060713 6" xfId="23334"/>
    <cellStyle name="n_Flash September eresMas_COM B2004_Organic_CF_20060713 6 2" xfId="23335"/>
    <cellStyle name="n_Flash September eresMas_COM B2004_Organic_CF_20060713 7" xfId="23336"/>
    <cellStyle name="n_Flash September eresMas_COM B2004_Organic_CF_20060713 7 2" xfId="23337"/>
    <cellStyle name="n_Flash September eresMas_COM B2004_Organic_CF_20060713 7 2 2" xfId="23338"/>
    <cellStyle name="n_Flash September eresMas_COM B2004_Organic_CF_20060713 7 3" xfId="23339"/>
    <cellStyle name="n_Flash September eresMas_COM B2004_Organic_CF_20060713 8" xfId="23340"/>
    <cellStyle name="n_Flash September eresMas_COM B2004_Organic_CF_20060713 8 2" xfId="23341"/>
    <cellStyle name="n_Flash September eresMas_COM B2004_Organic_CF_20060713 9" xfId="23342"/>
    <cellStyle name="n_Flash September eresMas_COM B2004_Organic_CF_20060713_Arkusz1" xfId="23343"/>
    <cellStyle name="n_Flash September eresMas_COM B2004_Organic_CF_20060713_Arkusz1 2" xfId="23344"/>
    <cellStyle name="n_Flash September eresMas_COM B2004_Organic_CF_20060713_Arkusz1 2 2" xfId="23345"/>
    <cellStyle name="n_Flash September eresMas_COM B2004_Organic_CF_20060713_Arkusz1 3" xfId="23346"/>
    <cellStyle name="n_Flash September eresMas_COM B2004_Organic_CF_20060713_Arkusz1 3 2" xfId="23347"/>
    <cellStyle name="n_Flash September eresMas_COM B2004_Organic_CF_20060713_Arkusz1 4" xfId="23348"/>
    <cellStyle name="n_Flash September eresMas_COM B2004_Organic_CF_20060713_BILANS" xfId="23349"/>
    <cellStyle name="n_Flash September eresMas_COM B2004_Organic_CF_20060713_BILANS 2" xfId="23350"/>
    <cellStyle name="n_Flash September eresMas_COM B2004_Organic_CF_20060713_BILANS 2 2" xfId="23351"/>
    <cellStyle name="n_Flash September eresMas_COM B2004_Organic_CF_20060713_BILANS 3" xfId="23352"/>
    <cellStyle name="n_Flash September eresMas_COM B2004_Organic_CF_20060713_BILANS 3 2" xfId="23353"/>
    <cellStyle name="n_Flash September eresMas_COM B2004_Organic_CF_20060713_BILANS 4" xfId="23354"/>
    <cellStyle name="n_Flash September eresMas_COM B2004_Organic_CF_20060713_CASF FLOW" xfId="23355"/>
    <cellStyle name="n_Flash September eresMas_COM B2004_Organic_CF_20060713_CASF FLOW 2" xfId="23356"/>
    <cellStyle name="n_Flash September eresMas_COM B2004_Organic_CF_20060713_CASF FLOW 2 2" xfId="23357"/>
    <cellStyle name="n_Flash September eresMas_COM B2004_Organic_CF_20060713_CASF FLOW 3" xfId="23358"/>
    <cellStyle name="n_Flash September eresMas_COM B2004_Organic_CF_20060713_CASF FLOW 3 2" xfId="23359"/>
    <cellStyle name="n_Flash September eresMas_COM B2004_Organic_CF_20060713_CASF FLOW 4" xfId="23360"/>
    <cellStyle name="n_Flash September eresMas_COM B2004_Organic_CF_20060713_KF GT" xfId="23361"/>
    <cellStyle name="n_Flash September eresMas_COM B2004_Organic_CF_20060713_KF GT 2" xfId="23362"/>
    <cellStyle name="n_Flash September eresMas_COM B2004_Organic_CF_20060713_KF GT 2 2" xfId="23363"/>
    <cellStyle name="n_Flash September eresMas_COM B2004_Organic_CF_20060713_KF GT 2 2 2" xfId="23364"/>
    <cellStyle name="n_Flash September eresMas_COM B2004_Organic_CF_20060713_KF GT 2 3" xfId="23365"/>
    <cellStyle name="n_Flash September eresMas_COM B2004_Organic_CF_20060713_KF GT 3" xfId="23366"/>
    <cellStyle name="n_Flash September eresMas_COM B2004_Organic_CF_20060713_KF GT 3 2" xfId="23367"/>
    <cellStyle name="n_Flash September eresMas_COM B2004_Organic_CF_20060713_KF GT 4" xfId="23368"/>
    <cellStyle name="n_Flash September eresMas_COM B2004_Organic_CF_20060713_KOSZTY" xfId="23369"/>
    <cellStyle name="n_Flash September eresMas_COM B2004_Organic_CF_20060713_KOSZTY 2" xfId="23370"/>
    <cellStyle name="n_Flash September eresMas_COM B2004_Organic_CF_20060713_KOSZTY 2 2" xfId="23371"/>
    <cellStyle name="n_Flash September eresMas_COM B2004_Organic_CF_20060713_KOSZTY 2 2 2" xfId="23372"/>
    <cellStyle name="n_Flash September eresMas_COM B2004_Organic_CF_20060713_KOSZTY 2 3" xfId="23373"/>
    <cellStyle name="n_Flash September eresMas_COM B2004_Organic_CF_20060713_KOSZTY 3" xfId="23374"/>
    <cellStyle name="n_Flash September eresMas_COM B2004_Organic_CF_20060713_KOSZTY 3 2" xfId="23375"/>
    <cellStyle name="n_Flash September eresMas_COM B2004_Organic_CF_20060713_KOSZTY 4" xfId="23376"/>
    <cellStyle name="n_Flash September eresMas_COM B2004_Organic_CF_20060713_KOSZTY_KF GT" xfId="23377"/>
    <cellStyle name="n_Flash September eresMas_COM B2004_Organic_CF_20060713_KOSZTY_KF GT 2" xfId="23378"/>
    <cellStyle name="n_Flash September eresMas_COM B2004_Organic_CF_20060713_KOSZTY_KF GT 2 2" xfId="23379"/>
    <cellStyle name="n_Flash September eresMas_COM B2004_Organic_CF_20060713_KOSZTY_KF GT 2 2 2" xfId="23380"/>
    <cellStyle name="n_Flash September eresMas_COM B2004_Organic_CF_20060713_KOSZTY_KF GT 2 3" xfId="23381"/>
    <cellStyle name="n_Flash September eresMas_COM B2004_Organic_CF_20060713_KOSZTY_KF GT 3" xfId="23382"/>
    <cellStyle name="n_Flash September eresMas_COM B2004_Organic_CF_20060713_KOSZTY_KF GT 3 2" xfId="23383"/>
    <cellStyle name="n_Flash September eresMas_COM B2004_Organic_CF_20060713_KOSZTY_KF GT 4" xfId="23384"/>
    <cellStyle name="n_Flash September eresMas_COM B2004_Organic_CF_20060713_N15a_przeterminowane należności" xfId="23385"/>
    <cellStyle name="n_Flash September eresMas_COM B2004_Organic_CF_20060713_N15a_przeterminowane należności 2" xfId="23386"/>
    <cellStyle name="n_Flash September eresMas_COM B2004_Organic_CF_20060713_N15a_przeterminowane należności 2 2" xfId="23387"/>
    <cellStyle name="n_Flash September eresMas_COM B2004_Organic_CF_20060713_N15a_przeterminowane należności 3" xfId="23388"/>
    <cellStyle name="n_Flash September eresMas_COM B2004_Organic_CF_20060713_N15a_przeterminowane należności 3 2" xfId="23389"/>
    <cellStyle name="n_Flash September eresMas_COM B2004_Organic_CF_20060713_N15a_przeterminowane należności 4" xfId="23390"/>
    <cellStyle name="n_Flash September eresMas_COM B2004_Organic_CF_20060713_N15a_przeterminowane należności_Balance" xfId="23391"/>
    <cellStyle name="n_Flash September eresMas_COM B2004_Organic_CF_20060713_N15a_przeterminowane należności_Balance 2" xfId="23392"/>
    <cellStyle name="n_Flash September eresMas_COM B2004_Organic_CF_20060713_N15a_przeterminowane należności_Balance 2 2" xfId="23393"/>
    <cellStyle name="n_Flash September eresMas_COM B2004_Organic_CF_20060713_N15a_przeterminowane należności_Balance 3" xfId="23394"/>
    <cellStyle name="n_Flash September eresMas_COM B2004_Organic_CF_20060713_N15a_przeterminowane należności_Balance 3 2" xfId="23395"/>
    <cellStyle name="n_Flash September eresMas_COM B2004_Organic_CF_20060713_N15a_przeterminowane należności_Balance 4" xfId="23396"/>
    <cellStyle name="n_Flash September eresMas_COM B2004_Organic_CF_20060713_N15a_przeterminowane należności_inf dodatkowe" xfId="23397"/>
    <cellStyle name="n_Flash September eresMas_COM B2004_Organic_CF_20060713_N15a_przeterminowane należności_inf dodatkowe 2" xfId="23398"/>
    <cellStyle name="n_Flash September eresMas_COM B2004_Organic_CF_20060713_N15a_przeterminowane należności_inf dodatkowe 2 2" xfId="23399"/>
    <cellStyle name="n_Flash September eresMas_COM B2004_Organic_CF_20060713_N15a_przeterminowane należności_inf dodatkowe 3" xfId="23400"/>
    <cellStyle name="n_Flash September eresMas_COM B2004_Organic_CF_20060713_N15a_przeterminowane należności_inf dodatkowe 3 2" xfId="23401"/>
    <cellStyle name="n_Flash September eresMas_COM B2004_Organic_CF_20060713_N15a_przeterminowane należności_inf dodatkowe 4" xfId="23402"/>
    <cellStyle name="n_Flash September eresMas_COM B2004_Organic_CF_20060713_N15a_przeterminowane należności_P&amp;L" xfId="23403"/>
    <cellStyle name="n_Flash September eresMas_COM B2004_Organic_CF_20060713_N15a_przeterminowane należności_P&amp;L 2" xfId="23404"/>
    <cellStyle name="n_Flash September eresMas_COM B2004_Organic_CF_20060713_N15a_przeterminowane należności_P&amp;L 2 2" xfId="23405"/>
    <cellStyle name="n_Flash September eresMas_COM B2004_Organic_CF_20060713_N15a_przeterminowane należności_P&amp;L 3" xfId="23406"/>
    <cellStyle name="n_Flash September eresMas_COM B2004_Organic_CF_20060713_N15a_przeterminowane należności_P&amp;L 3 2" xfId="23407"/>
    <cellStyle name="n_Flash September eresMas_COM B2004_Organic_CF_20060713_N15a_przeterminowane należności_P&amp;L 4" xfId="23408"/>
    <cellStyle name="n_Flash September eresMas_COM B2004_Organic_CF_20060713_RZIS" xfId="23409"/>
    <cellStyle name="n_Flash September eresMas_COM B2004_Organic_CF_20060713_RZIS 2" xfId="23410"/>
    <cellStyle name="n_Flash September eresMas_COM B2004_Organic_CF_20060713_RZIS 2 2" xfId="23411"/>
    <cellStyle name="n_Flash September eresMas_COM B2004_Organic_CF_20060713_RZIS 3" xfId="23412"/>
    <cellStyle name="n_Flash September eresMas_COM B2004_Organic_CF_20060713_RZIS 3 2" xfId="23413"/>
    <cellStyle name="n_Flash September eresMas_COM B2004_Organic_CF_20060713_RZIS 4" xfId="23414"/>
    <cellStyle name="n_Flash September eresMas_COM B2004_Organic_CF_20060713_WP" xfId="23415"/>
    <cellStyle name="n_Flash September eresMas_COM B2004_Organic_CF_20060713_WP 2" xfId="23416"/>
    <cellStyle name="n_Flash September eresMas_COM B2004_Organic_CF_20060713_WP 2 2" xfId="23417"/>
    <cellStyle name="n_Flash September eresMas_COM B2004_Organic_CF_20060713_WP 2 2 2" xfId="23418"/>
    <cellStyle name="n_Flash September eresMas_COM B2004_Organic_CF_20060713_WP 2 3" xfId="23419"/>
    <cellStyle name="n_Flash September eresMas_COM B2004_Organic_CF_20060713_WP 3" xfId="23420"/>
    <cellStyle name="n_Flash September eresMas_COM B2004_Organic_CF_20060713_WP 3 2" xfId="23421"/>
    <cellStyle name="n_Flash September eresMas_COM B2004_Organic_CF_20060713_WP 4" xfId="23422"/>
    <cellStyle name="n_Flash September eresMas_COM B2004_Organic_CF_20060713_WP_1" xfId="23423"/>
    <cellStyle name="n_Flash September eresMas_COM B2004_Organic_CF_20060713_WP_1 2" xfId="23424"/>
    <cellStyle name="n_Flash September eresMas_COM B2004_Organic_CF_20060713_WP_1 2 2" xfId="23425"/>
    <cellStyle name="n_Flash September eresMas_COM B2004_Organic_CF_20060713_WP_1 2 2 2" xfId="23426"/>
    <cellStyle name="n_Flash September eresMas_COM B2004_Organic_CF_20060713_WP_1 2 3" xfId="23427"/>
    <cellStyle name="n_Flash September eresMas_COM B2004_Organic_CF_20060713_WP_1 3" xfId="23428"/>
    <cellStyle name="n_Flash September eresMas_COM B2004_Organic_CF_20060713_WP_1 3 2" xfId="23429"/>
    <cellStyle name="n_Flash September eresMas_COM B2004_Organic_CF_20060713_WP_1 4" xfId="23430"/>
    <cellStyle name="n_Flash September eresMas_COM B2004_Organic_CF_20060713_WP_1_KF GT" xfId="23431"/>
    <cellStyle name="n_Flash September eresMas_COM B2004_Organic_CF_20060713_WP_1_KF GT 2" xfId="23432"/>
    <cellStyle name="n_Flash September eresMas_COM B2004_Organic_CF_20060713_WP_1_KF GT 2 2" xfId="23433"/>
    <cellStyle name="n_Flash September eresMas_COM B2004_Organic_CF_20060713_WP_1_KF GT 2 2 2" xfId="23434"/>
    <cellStyle name="n_Flash September eresMas_COM B2004_Organic_CF_20060713_WP_1_KF GT 2 3" xfId="23435"/>
    <cellStyle name="n_Flash September eresMas_COM B2004_Organic_CF_20060713_WP_1_KF GT 3" xfId="23436"/>
    <cellStyle name="n_Flash September eresMas_COM B2004_Organic_CF_20060713_WP_1_KF GT 3 2" xfId="23437"/>
    <cellStyle name="n_Flash September eresMas_COM B2004_Organic_CF_20060713_WP_1_KF GT 4" xfId="23438"/>
    <cellStyle name="n_Flash September eresMas_COM B2004_Organic_CF_20060713_WP_KF GT" xfId="23439"/>
    <cellStyle name="n_Flash September eresMas_COM B2004_Organic_CF_20060713_WP_KF GT 2" xfId="23440"/>
    <cellStyle name="n_Flash September eresMas_COM B2004_Organic_CF_20060713_WP_KF GT 2 2" xfId="23441"/>
    <cellStyle name="n_Flash September eresMas_COM B2004_Organic_CF_20060713_WP_KF GT 2 2 2" xfId="23442"/>
    <cellStyle name="n_Flash September eresMas_COM B2004_Organic_CF_20060713_WP_KF GT 2 3" xfId="23443"/>
    <cellStyle name="n_Flash September eresMas_COM B2004_Organic_CF_20060713_WP_KF GT 3" xfId="23444"/>
    <cellStyle name="n_Flash September eresMas_COM B2004_Organic_CF_20060713_WP_KF GT 3 2" xfId="23445"/>
    <cellStyle name="n_Flash September eresMas_COM B2004_Organic_CF_20060713_WP_KF GT 4" xfId="23446"/>
    <cellStyle name="n_Flash September eresMas_COM B2004_RZIS" xfId="23447"/>
    <cellStyle name="n_Flash September eresMas_COM B2004_RZIS 2" xfId="23448"/>
    <cellStyle name="n_Flash September eresMas_COM B2004_RZIS 2 2" xfId="23449"/>
    <cellStyle name="n_Flash September eresMas_COM B2004_RZIS 3" xfId="23450"/>
    <cellStyle name="n_Flash September eresMas_COM B2004_RZIS 3 2" xfId="23451"/>
    <cellStyle name="n_Flash September eresMas_COM B2004_RZIS 4" xfId="23452"/>
    <cellStyle name="n_Flash September eresMas_COM B2004_WCR" xfId="23453"/>
    <cellStyle name="n_Flash September eresMas_COM B2004_WCR 2" xfId="23454"/>
    <cellStyle name="n_Flash September eresMas_COM B2004_WCR 2 2" xfId="23455"/>
    <cellStyle name="n_Flash September eresMas_COM B2004_WCR 2 2 2" xfId="23456"/>
    <cellStyle name="n_Flash September eresMas_COM B2004_WCR 2 2 2 2" xfId="23457"/>
    <cellStyle name="n_Flash September eresMas_COM B2004_WCR 2 2 3" xfId="23458"/>
    <cellStyle name="n_Flash September eresMas_COM B2004_WCR 2 3" xfId="23459"/>
    <cellStyle name="n_Flash September eresMas_COM B2004_WCR 2 3 2" xfId="23460"/>
    <cellStyle name="n_Flash September eresMas_COM B2004_WCR 2 4" xfId="23461"/>
    <cellStyle name="n_Flash September eresMas_COM B2004_WCR 2_KF GT" xfId="23462"/>
    <cellStyle name="n_Flash September eresMas_COM B2004_WCR 2_KF GT 2" xfId="23463"/>
    <cellStyle name="n_Flash September eresMas_COM B2004_WCR 2_KF GT 2 2" xfId="23464"/>
    <cellStyle name="n_Flash September eresMas_COM B2004_WCR 2_KF GT 2 2 2" xfId="23465"/>
    <cellStyle name="n_Flash September eresMas_COM B2004_WCR 2_KF GT 2 3" xfId="23466"/>
    <cellStyle name="n_Flash September eresMas_COM B2004_WCR 2_KF GT 3" xfId="23467"/>
    <cellStyle name="n_Flash September eresMas_COM B2004_WCR 2_KF GT 3 2" xfId="23468"/>
    <cellStyle name="n_Flash September eresMas_COM B2004_WCR 2_KF GT 4" xfId="23469"/>
    <cellStyle name="n_Flash September eresMas_COM B2004_WCR 3" xfId="23470"/>
    <cellStyle name="n_Flash September eresMas_COM B2004_WCR 3 2" xfId="23471"/>
    <cellStyle name="n_Flash September eresMas_COM B2004_WCR 3 2 2" xfId="23472"/>
    <cellStyle name="n_Flash September eresMas_COM B2004_WCR 3 2 2 2" xfId="23473"/>
    <cellStyle name="n_Flash September eresMas_COM B2004_WCR 3 2 3" xfId="23474"/>
    <cellStyle name="n_Flash September eresMas_COM B2004_WCR 3 3" xfId="23475"/>
    <cellStyle name="n_Flash September eresMas_COM B2004_WCR 3 3 2" xfId="23476"/>
    <cellStyle name="n_Flash September eresMas_COM B2004_WCR 3 4" xfId="23477"/>
    <cellStyle name="n_Flash September eresMas_COM B2004_WCR 3_KF GT" xfId="23478"/>
    <cellStyle name="n_Flash September eresMas_COM B2004_WCR 3_KF GT 2" xfId="23479"/>
    <cellStyle name="n_Flash September eresMas_COM B2004_WCR 3_KF GT 2 2" xfId="23480"/>
    <cellStyle name="n_Flash September eresMas_COM B2004_WCR 3_KF GT 2 2 2" xfId="23481"/>
    <cellStyle name="n_Flash September eresMas_COM B2004_WCR 3_KF GT 2 3" xfId="23482"/>
    <cellStyle name="n_Flash September eresMas_COM B2004_WCR 3_KF GT 3" xfId="23483"/>
    <cellStyle name="n_Flash September eresMas_COM B2004_WCR 3_KF GT 3 2" xfId="23484"/>
    <cellStyle name="n_Flash September eresMas_COM B2004_WCR 3_KF GT 4" xfId="23485"/>
    <cellStyle name="n_Flash September eresMas_COM B2004_WCR 4" xfId="23486"/>
    <cellStyle name="n_Flash September eresMas_COM B2004_WCR 4 2" xfId="23487"/>
    <cellStyle name="n_Flash September eresMas_COM B2004_WCR 4 2 2" xfId="23488"/>
    <cellStyle name="n_Flash September eresMas_COM B2004_WCR 4 2 2 2" xfId="23489"/>
    <cellStyle name="n_Flash September eresMas_COM B2004_WCR 4 2 3" xfId="23490"/>
    <cellStyle name="n_Flash September eresMas_COM B2004_WCR 4 3" xfId="23491"/>
    <cellStyle name="n_Flash September eresMas_COM B2004_WCR 4 3 2" xfId="23492"/>
    <cellStyle name="n_Flash September eresMas_COM B2004_WCR 4 4" xfId="23493"/>
    <cellStyle name="n_Flash September eresMas_COM B2004_WCR 5" xfId="23494"/>
    <cellStyle name="n_Flash September eresMas_COM B2004_WCR 5 2" xfId="23495"/>
    <cellStyle name="n_Flash September eresMas_COM B2004_WCR 6" xfId="23496"/>
    <cellStyle name="n_Flash September eresMas_COM B2004_WCR_KF GT" xfId="23497"/>
    <cellStyle name="n_Flash September eresMas_COM B2004_WCR_KF GT 2" xfId="23498"/>
    <cellStyle name="n_Flash September eresMas_COM B2004_WCR_KF GT 2 2" xfId="23499"/>
    <cellStyle name="n_Flash September eresMas_COM B2004_WCR_KF GT 2 2 2" xfId="23500"/>
    <cellStyle name="n_Flash September eresMas_COM B2004_WCR_KF GT 2 3" xfId="23501"/>
    <cellStyle name="n_Flash September eresMas_COM B2004_WCR_KF GT 3" xfId="23502"/>
    <cellStyle name="n_Flash September eresMas_COM B2004_WCR_KF GT 3 2" xfId="23503"/>
    <cellStyle name="n_Flash September eresMas_COM B2004_WCR_KF GT 4" xfId="23504"/>
    <cellStyle name="n_Flash September eresMas_COM B2004_WP" xfId="23505"/>
    <cellStyle name="n_Flash September eresMas_COM B2004_WP 2" xfId="23506"/>
    <cellStyle name="n_Flash September eresMas_COM B2004_WP 2 2" xfId="23507"/>
    <cellStyle name="n_Flash September eresMas_COM B2004_WP 2 2 2" xfId="23508"/>
    <cellStyle name="n_Flash September eresMas_COM B2004_WP 2 3" xfId="23509"/>
    <cellStyle name="n_Flash September eresMas_COM B2004_WP 3" xfId="23510"/>
    <cellStyle name="n_Flash September eresMas_COM B2004_WP 3 2" xfId="23511"/>
    <cellStyle name="n_Flash September eresMas_COM B2004_WP 4" xfId="23512"/>
    <cellStyle name="n_Flash September eresMas_COM B2004_WP_KF GT" xfId="23513"/>
    <cellStyle name="n_Flash September eresMas_COM B2004_WP_KF GT 2" xfId="23514"/>
    <cellStyle name="n_Flash September eresMas_COM B2004_WP_KF GT 2 2" xfId="23515"/>
    <cellStyle name="n_Flash September eresMas_COM B2004_WP_KF GT 2 2 2" xfId="23516"/>
    <cellStyle name="n_Flash September eresMas_COM B2004_WP_KF GT 2 3" xfId="23517"/>
    <cellStyle name="n_Flash September eresMas_COM B2004_WP_KF GT 3" xfId="23518"/>
    <cellStyle name="n_Flash September eresMas_COM B2004_WP_KF GT 3 2" xfId="23519"/>
    <cellStyle name="n_Flash September eresMas_COM B2004_WP_KF GT 4" xfId="23520"/>
    <cellStyle name="n_Flash September eresMas_COM B2004_zobowiazania pozabilansowe" xfId="23521"/>
    <cellStyle name="n_Flash September eresMas_COM B2004_zobowiazania pozabilansowe 2" xfId="23522"/>
    <cellStyle name="n_Flash September eresMas_COM B2004_zobowiazania pozabilansowe 2 2" xfId="23523"/>
    <cellStyle name="n_Flash September eresMas_COM B2004_zobowiazania pozabilansowe 3" xfId="23524"/>
    <cellStyle name="n_Flash September eresMas_COM B2004_zobowiazania pozabilansowe 3 2" xfId="23525"/>
    <cellStyle name="n_Flash September eresMas_COM B2004_zobowiazania pozabilansowe 4" xfId="23526"/>
    <cellStyle name="n_Flash September eresMas_COM B2004_zobowiazania pozabilansowe_Balance" xfId="23527"/>
    <cellStyle name="n_Flash September eresMas_COM B2004_zobowiazania pozabilansowe_Balance 2" xfId="23528"/>
    <cellStyle name="n_Flash September eresMas_COM B2004_zobowiazania pozabilansowe_Balance 2 2" xfId="23529"/>
    <cellStyle name="n_Flash September eresMas_COM B2004_zobowiazania pozabilansowe_Balance 3" xfId="23530"/>
    <cellStyle name="n_Flash September eresMas_COM B2004_zobowiazania pozabilansowe_Balance 3 2" xfId="23531"/>
    <cellStyle name="n_Flash September eresMas_COM B2004_zobowiazania pozabilansowe_Balance 4" xfId="23532"/>
    <cellStyle name="n_Flash September eresMas_COM B2004_zobowiazania pozabilansowe_inf dodatkowe" xfId="23533"/>
    <cellStyle name="n_Flash September eresMas_COM B2004_zobowiazania pozabilansowe_inf dodatkowe 2" xfId="23534"/>
    <cellStyle name="n_Flash September eresMas_COM B2004_zobowiazania pozabilansowe_inf dodatkowe 2 2" xfId="23535"/>
    <cellStyle name="n_Flash September eresMas_COM B2004_zobowiazania pozabilansowe_inf dodatkowe 3" xfId="23536"/>
    <cellStyle name="n_Flash September eresMas_COM B2004_zobowiazania pozabilansowe_inf dodatkowe 3 2" xfId="23537"/>
    <cellStyle name="n_Flash September eresMas_COM B2004_zobowiazania pozabilansowe_inf dodatkowe 4" xfId="23538"/>
    <cellStyle name="n_Flash September eresMas_COM B2004_zobowiazania pozabilansowe_P&amp;L" xfId="23539"/>
    <cellStyle name="n_Flash September eresMas_COM B2004_zobowiazania pozabilansowe_P&amp;L 2" xfId="23540"/>
    <cellStyle name="n_Flash September eresMas_COM B2004_zobowiazania pozabilansowe_P&amp;L 2 2" xfId="23541"/>
    <cellStyle name="n_Flash September eresMas_COM B2004_zobowiazania pozabilansowe_P&amp;L 3" xfId="23542"/>
    <cellStyle name="n_Flash September eresMas_COM B2004_zobowiazania pozabilansowe_P&amp;L 3 2" xfId="23543"/>
    <cellStyle name="n_Flash September eresMas_COM B2004_zobowiazania pozabilansowe_P&amp;L 4" xfId="23544"/>
    <cellStyle name="n_Flash September eresMas_Communication 08-2003" xfId="23545"/>
    <cellStyle name="n_Flash September eresMas_Communication 08-2003 2" xfId="23546"/>
    <cellStyle name="n_Flash September eresMas_Communication 08-2003 2 2" xfId="23547"/>
    <cellStyle name="n_Flash September eresMas_Communication 08-2003 2 2 2" xfId="23548"/>
    <cellStyle name="n_Flash September eresMas_Communication 08-2003 2 2 2 2" xfId="23549"/>
    <cellStyle name="n_Flash September eresMas_Communication 08-2003 2 2 3" xfId="23550"/>
    <cellStyle name="n_Flash September eresMas_Communication 08-2003 2 3" xfId="23551"/>
    <cellStyle name="n_Flash September eresMas_Communication 08-2003 2 3 2" xfId="23552"/>
    <cellStyle name="n_Flash September eresMas_Communication 08-2003 2 4" xfId="23553"/>
    <cellStyle name="n_Flash September eresMas_Communication 08-2003 2_KF GT" xfId="23554"/>
    <cellStyle name="n_Flash September eresMas_Communication 08-2003 2_KF GT 2" xfId="23555"/>
    <cellStyle name="n_Flash September eresMas_Communication 08-2003 2_KF GT 2 2" xfId="23556"/>
    <cellStyle name="n_Flash September eresMas_Communication 08-2003 2_KF GT 2 2 2" xfId="23557"/>
    <cellStyle name="n_Flash September eresMas_Communication 08-2003 2_KF GT 2 3" xfId="23558"/>
    <cellStyle name="n_Flash September eresMas_Communication 08-2003 2_KF GT 3" xfId="23559"/>
    <cellStyle name="n_Flash September eresMas_Communication 08-2003 2_KF GT 3 2" xfId="23560"/>
    <cellStyle name="n_Flash September eresMas_Communication 08-2003 2_KF GT 4" xfId="23561"/>
    <cellStyle name="n_Flash September eresMas_Communication 08-2003 3" xfId="23562"/>
    <cellStyle name="n_Flash September eresMas_Communication 08-2003 3 2" xfId="23563"/>
    <cellStyle name="n_Flash September eresMas_Communication 08-2003 3 2 2" xfId="23564"/>
    <cellStyle name="n_Flash September eresMas_Communication 08-2003 3 2 2 2" xfId="23565"/>
    <cellStyle name="n_Flash September eresMas_Communication 08-2003 3 2 3" xfId="23566"/>
    <cellStyle name="n_Flash September eresMas_Communication 08-2003 3 3" xfId="23567"/>
    <cellStyle name="n_Flash September eresMas_Communication 08-2003 3 3 2" xfId="23568"/>
    <cellStyle name="n_Flash September eresMas_Communication 08-2003 3 4" xfId="23569"/>
    <cellStyle name="n_Flash September eresMas_Communication 08-2003 4" xfId="23570"/>
    <cellStyle name="n_Flash September eresMas_Communication 08-2003 4 2" xfId="23571"/>
    <cellStyle name="n_Flash September eresMas_Communication 08-2003 4 2 2" xfId="23572"/>
    <cellStyle name="n_Flash September eresMas_Communication 08-2003 4 2 2 2" xfId="23573"/>
    <cellStyle name="n_Flash September eresMas_Communication 08-2003 4 2 3" xfId="23574"/>
    <cellStyle name="n_Flash September eresMas_Communication 08-2003 4 3" xfId="23575"/>
    <cellStyle name="n_Flash September eresMas_Communication 08-2003 4 3 2" xfId="23576"/>
    <cellStyle name="n_Flash September eresMas_Communication 08-2003 4 4" xfId="23577"/>
    <cellStyle name="n_Flash September eresMas_Communication 08-2003 5" xfId="23578"/>
    <cellStyle name="n_Flash September eresMas_Communication 08-2003 5 2" xfId="23579"/>
    <cellStyle name="n_Flash September eresMas_Communication 08-2003 5 2 2" xfId="23580"/>
    <cellStyle name="n_Flash September eresMas_Communication 08-2003 5 3" xfId="23581"/>
    <cellStyle name="n_Flash September eresMas_Communication 08-2003 6" xfId="23582"/>
    <cellStyle name="n_Flash September eresMas_Communication 08-2003 6 2" xfId="23583"/>
    <cellStyle name="n_Flash September eresMas_Communication 08-2003 7" xfId="23584"/>
    <cellStyle name="n_Flash September eresMas_Communication 08-2003 7 2" xfId="23585"/>
    <cellStyle name="n_Flash September eresMas_Communication 08-2003 7 2 2" xfId="23586"/>
    <cellStyle name="n_Flash September eresMas_Communication 08-2003 7 3" xfId="23587"/>
    <cellStyle name="n_Flash September eresMas_Communication 08-2003 8" xfId="23588"/>
    <cellStyle name="n_Flash September eresMas_Communication 08-2003 8 2" xfId="23589"/>
    <cellStyle name="n_Flash September eresMas_Communication 08-2003 9" xfId="23590"/>
    <cellStyle name="n_Flash September eresMas_Communication 08-2003_aaa" xfId="23591"/>
    <cellStyle name="n_Flash September eresMas_Communication 08-2003_aaa 2" xfId="23592"/>
    <cellStyle name="n_Flash September eresMas_Communication 08-2003_aaa 2 2" xfId="23593"/>
    <cellStyle name="n_Flash September eresMas_Communication 08-2003_aaa 2 2 2" xfId="23594"/>
    <cellStyle name="n_Flash September eresMas_Communication 08-2003_aaa 2 2 2 2" xfId="23595"/>
    <cellStyle name="n_Flash September eresMas_Communication 08-2003_aaa 2 2 3" xfId="23596"/>
    <cellStyle name="n_Flash September eresMas_Communication 08-2003_aaa 2 3" xfId="23597"/>
    <cellStyle name="n_Flash September eresMas_Communication 08-2003_aaa 2 3 2" xfId="23598"/>
    <cellStyle name="n_Flash September eresMas_Communication 08-2003_aaa 2 4" xfId="23599"/>
    <cellStyle name="n_Flash September eresMas_Communication 08-2003_aaa 2_KF GT" xfId="23600"/>
    <cellStyle name="n_Flash September eresMas_Communication 08-2003_aaa 2_KF GT 2" xfId="23601"/>
    <cellStyle name="n_Flash September eresMas_Communication 08-2003_aaa 2_KF GT 2 2" xfId="23602"/>
    <cellStyle name="n_Flash September eresMas_Communication 08-2003_aaa 2_KF GT 2 2 2" xfId="23603"/>
    <cellStyle name="n_Flash September eresMas_Communication 08-2003_aaa 2_KF GT 2 3" xfId="23604"/>
    <cellStyle name="n_Flash September eresMas_Communication 08-2003_aaa 2_KF GT 3" xfId="23605"/>
    <cellStyle name="n_Flash September eresMas_Communication 08-2003_aaa 2_KF GT 3 2" xfId="23606"/>
    <cellStyle name="n_Flash September eresMas_Communication 08-2003_aaa 2_KF GT 4" xfId="23607"/>
    <cellStyle name="n_Flash September eresMas_Communication 08-2003_aaa 3" xfId="23608"/>
    <cellStyle name="n_Flash September eresMas_Communication 08-2003_aaa 3 2" xfId="23609"/>
    <cellStyle name="n_Flash September eresMas_Communication 08-2003_aaa 3 2 2" xfId="23610"/>
    <cellStyle name="n_Flash September eresMas_Communication 08-2003_aaa 3 2 2 2" xfId="23611"/>
    <cellStyle name="n_Flash September eresMas_Communication 08-2003_aaa 3 2 3" xfId="23612"/>
    <cellStyle name="n_Flash September eresMas_Communication 08-2003_aaa 3 3" xfId="23613"/>
    <cellStyle name="n_Flash September eresMas_Communication 08-2003_aaa 3 3 2" xfId="23614"/>
    <cellStyle name="n_Flash September eresMas_Communication 08-2003_aaa 3 4" xfId="23615"/>
    <cellStyle name="n_Flash September eresMas_Communication 08-2003_aaa 3_KF GT" xfId="23616"/>
    <cellStyle name="n_Flash September eresMas_Communication 08-2003_aaa 3_KF GT 2" xfId="23617"/>
    <cellStyle name="n_Flash September eresMas_Communication 08-2003_aaa 3_KF GT 2 2" xfId="23618"/>
    <cellStyle name="n_Flash September eresMas_Communication 08-2003_aaa 3_KF GT 2 2 2" xfId="23619"/>
    <cellStyle name="n_Flash September eresMas_Communication 08-2003_aaa 3_KF GT 2 3" xfId="23620"/>
    <cellStyle name="n_Flash September eresMas_Communication 08-2003_aaa 3_KF GT 3" xfId="23621"/>
    <cellStyle name="n_Flash September eresMas_Communication 08-2003_aaa 3_KF GT 3 2" xfId="23622"/>
    <cellStyle name="n_Flash September eresMas_Communication 08-2003_aaa 3_KF GT 4" xfId="23623"/>
    <cellStyle name="n_Flash September eresMas_Communication 08-2003_aaa 4" xfId="23624"/>
    <cellStyle name="n_Flash September eresMas_Communication 08-2003_aaa 4 2" xfId="23625"/>
    <cellStyle name="n_Flash September eresMas_Communication 08-2003_aaa 4 2 2" xfId="23626"/>
    <cellStyle name="n_Flash September eresMas_Communication 08-2003_aaa 4 2 2 2" xfId="23627"/>
    <cellStyle name="n_Flash September eresMas_Communication 08-2003_aaa 4 2 3" xfId="23628"/>
    <cellStyle name="n_Flash September eresMas_Communication 08-2003_aaa 4 3" xfId="23629"/>
    <cellStyle name="n_Flash September eresMas_Communication 08-2003_aaa 4 3 2" xfId="23630"/>
    <cellStyle name="n_Flash September eresMas_Communication 08-2003_aaa 4 4" xfId="23631"/>
    <cellStyle name="n_Flash September eresMas_Communication 08-2003_aaa 5" xfId="23632"/>
    <cellStyle name="n_Flash September eresMas_Communication 08-2003_aaa 5 2" xfId="23633"/>
    <cellStyle name="n_Flash September eresMas_Communication 08-2003_aaa 6" xfId="23634"/>
    <cellStyle name="n_Flash September eresMas_Communication 08-2003_aaa_KF GT" xfId="23635"/>
    <cellStyle name="n_Flash September eresMas_Communication 08-2003_aaa_KF GT 2" xfId="23636"/>
    <cellStyle name="n_Flash September eresMas_Communication 08-2003_aaa_KF GT 2 2" xfId="23637"/>
    <cellStyle name="n_Flash September eresMas_Communication 08-2003_aaa_KF GT 2 2 2" xfId="23638"/>
    <cellStyle name="n_Flash September eresMas_Communication 08-2003_aaa_KF GT 2 3" xfId="23639"/>
    <cellStyle name="n_Flash September eresMas_Communication 08-2003_aaa_KF GT 3" xfId="23640"/>
    <cellStyle name="n_Flash September eresMas_Communication 08-2003_aaa_KF GT 3 2" xfId="23641"/>
    <cellStyle name="n_Flash September eresMas_Communication 08-2003_aaa_KF GT 4" xfId="23642"/>
    <cellStyle name="n_Flash September eresMas_Communication 08-2003_Actual '08 PLN_external" xfId="23643"/>
    <cellStyle name="n_Flash September eresMas_Communication 08-2003_Actual '08 PLN_external 2" xfId="23644"/>
    <cellStyle name="n_Flash September eresMas_Communication 08-2003_Actual '08 PLN_external 2 2" xfId="23645"/>
    <cellStyle name="n_Flash September eresMas_Communication 08-2003_Actual '08 PLN_external 2 2 2" xfId="23646"/>
    <cellStyle name="n_Flash September eresMas_Communication 08-2003_Actual '08 PLN_external 2 2 2 2" xfId="23647"/>
    <cellStyle name="n_Flash September eresMas_Communication 08-2003_Actual '08 PLN_external 2 2 3" xfId="23648"/>
    <cellStyle name="n_Flash September eresMas_Communication 08-2003_Actual '08 PLN_external 2 3" xfId="23649"/>
    <cellStyle name="n_Flash September eresMas_Communication 08-2003_Actual '08 PLN_external 2 3 2" xfId="23650"/>
    <cellStyle name="n_Flash September eresMas_Communication 08-2003_Actual '08 PLN_external 2 4" xfId="23651"/>
    <cellStyle name="n_Flash September eresMas_Communication 08-2003_Actual '08 PLN_external 3" xfId="23652"/>
    <cellStyle name="n_Flash September eresMas_Communication 08-2003_Actual '08 PLN_external 3 2" xfId="23653"/>
    <cellStyle name="n_Flash September eresMas_Communication 08-2003_Actual '08 PLN_external 3 2 2" xfId="23654"/>
    <cellStyle name="n_Flash September eresMas_Communication 08-2003_Actual '08 PLN_external 3 2 2 2" xfId="23655"/>
    <cellStyle name="n_Flash September eresMas_Communication 08-2003_Actual '08 PLN_external 3 2 3" xfId="23656"/>
    <cellStyle name="n_Flash September eresMas_Communication 08-2003_Actual '08 PLN_external 3 3" xfId="23657"/>
    <cellStyle name="n_Flash September eresMas_Communication 08-2003_Actual '08 PLN_external 3 3 2" xfId="23658"/>
    <cellStyle name="n_Flash September eresMas_Communication 08-2003_Actual '08 PLN_external 3 4" xfId="23659"/>
    <cellStyle name="n_Flash September eresMas_Communication 08-2003_Actual '08 PLN_external 4" xfId="23660"/>
    <cellStyle name="n_Flash September eresMas_Communication 08-2003_Actual '08 PLN_external 4 2" xfId="23661"/>
    <cellStyle name="n_Flash September eresMas_Communication 08-2003_Actual '08 PLN_external 4 2 2" xfId="23662"/>
    <cellStyle name="n_Flash September eresMas_Communication 08-2003_Actual '08 PLN_external 4 3" xfId="23663"/>
    <cellStyle name="n_Flash September eresMas_Communication 08-2003_Actual '08 PLN_external 5" xfId="23664"/>
    <cellStyle name="n_Flash September eresMas_Communication 08-2003_Actual '08 PLN_external 5 2" xfId="23665"/>
    <cellStyle name="n_Flash September eresMas_Communication 08-2003_Actual '08 PLN_external 6" xfId="23666"/>
    <cellStyle name="n_Flash September eresMas_Communication 08-2003_Actual '08 PLN_external_KF GT" xfId="23667"/>
    <cellStyle name="n_Flash September eresMas_Communication 08-2003_Actual '08 PLN_external_KF GT 2" xfId="23668"/>
    <cellStyle name="n_Flash September eresMas_Communication 08-2003_Actual '08 PLN_external_KF GT 2 2" xfId="23669"/>
    <cellStyle name="n_Flash September eresMas_Communication 08-2003_Actual '08 PLN_external_KF GT 2 2 2" xfId="23670"/>
    <cellStyle name="n_Flash September eresMas_Communication 08-2003_Actual '08 PLN_external_KF GT 2 3" xfId="23671"/>
    <cellStyle name="n_Flash September eresMas_Communication 08-2003_Actual '08 PLN_external_KF GT 3" xfId="23672"/>
    <cellStyle name="n_Flash September eresMas_Communication 08-2003_Actual '08 PLN_external_KF GT 3 2" xfId="23673"/>
    <cellStyle name="n_Flash September eresMas_Communication 08-2003_Actual '08 PLN_external_KF GT 4" xfId="23674"/>
    <cellStyle name="n_Flash September eresMas_Communication 08-2003_Actual '08 PLN_package" xfId="23675"/>
    <cellStyle name="n_Flash September eresMas_Communication 08-2003_Actual '08 PLN_package 2" xfId="23676"/>
    <cellStyle name="n_Flash September eresMas_Communication 08-2003_Actual '08 PLN_package 2 2" xfId="23677"/>
    <cellStyle name="n_Flash September eresMas_Communication 08-2003_Actual '08 PLN_package 2 2 2" xfId="23678"/>
    <cellStyle name="n_Flash September eresMas_Communication 08-2003_Actual '08 PLN_package 2 2 2 2" xfId="23679"/>
    <cellStyle name="n_Flash September eresMas_Communication 08-2003_Actual '08 PLN_package 2 2 3" xfId="23680"/>
    <cellStyle name="n_Flash September eresMas_Communication 08-2003_Actual '08 PLN_package 2 3" xfId="23681"/>
    <cellStyle name="n_Flash September eresMas_Communication 08-2003_Actual '08 PLN_package 2 3 2" xfId="23682"/>
    <cellStyle name="n_Flash September eresMas_Communication 08-2003_Actual '08 PLN_package 2 4" xfId="23683"/>
    <cellStyle name="n_Flash September eresMas_Communication 08-2003_Actual '08 PLN_package 3" xfId="23684"/>
    <cellStyle name="n_Flash September eresMas_Communication 08-2003_Actual '08 PLN_package 3 2" xfId="23685"/>
    <cellStyle name="n_Flash September eresMas_Communication 08-2003_Actual '08 PLN_package 3 2 2" xfId="23686"/>
    <cellStyle name="n_Flash September eresMas_Communication 08-2003_Actual '08 PLN_package 3 2 2 2" xfId="23687"/>
    <cellStyle name="n_Flash September eresMas_Communication 08-2003_Actual '08 PLN_package 3 2 3" xfId="23688"/>
    <cellStyle name="n_Flash September eresMas_Communication 08-2003_Actual '08 PLN_package 3 3" xfId="23689"/>
    <cellStyle name="n_Flash September eresMas_Communication 08-2003_Actual '08 PLN_package 3 3 2" xfId="23690"/>
    <cellStyle name="n_Flash September eresMas_Communication 08-2003_Actual '08 PLN_package 3 4" xfId="23691"/>
    <cellStyle name="n_Flash September eresMas_Communication 08-2003_Actual '08 PLN_package 4" xfId="23692"/>
    <cellStyle name="n_Flash September eresMas_Communication 08-2003_Actual '08 PLN_package 4 2" xfId="23693"/>
    <cellStyle name="n_Flash September eresMas_Communication 08-2003_Actual '08 PLN_package 4 2 2" xfId="23694"/>
    <cellStyle name="n_Flash September eresMas_Communication 08-2003_Actual '08 PLN_package 4 3" xfId="23695"/>
    <cellStyle name="n_Flash September eresMas_Communication 08-2003_Actual '08 PLN_package 5" xfId="23696"/>
    <cellStyle name="n_Flash September eresMas_Communication 08-2003_Actual '08 PLN_package 5 2" xfId="23697"/>
    <cellStyle name="n_Flash September eresMas_Communication 08-2003_Actual '08 PLN_package 6" xfId="23698"/>
    <cellStyle name="n_Flash September eresMas_Communication 08-2003_Actual '08 PLN_package_KF GT" xfId="23699"/>
    <cellStyle name="n_Flash September eresMas_Communication 08-2003_Actual '08 PLN_package_KF GT 2" xfId="23700"/>
    <cellStyle name="n_Flash September eresMas_Communication 08-2003_Actual '08 PLN_package_KF GT 2 2" xfId="23701"/>
    <cellStyle name="n_Flash September eresMas_Communication 08-2003_Actual '08 PLN_package_KF GT 2 2 2" xfId="23702"/>
    <cellStyle name="n_Flash September eresMas_Communication 08-2003_Actual '08 PLN_package_KF GT 2 3" xfId="23703"/>
    <cellStyle name="n_Flash September eresMas_Communication 08-2003_Actual '08 PLN_package_KF GT 3" xfId="23704"/>
    <cellStyle name="n_Flash September eresMas_Communication 08-2003_Actual '08 PLN_package_KF GT 3 2" xfId="23705"/>
    <cellStyle name="n_Flash September eresMas_Communication 08-2003_Actual '08 PLN_package_KF GT 4" xfId="23706"/>
    <cellStyle name="n_Flash September eresMas_Communication 08-2003_Actual '08 PLN_statutory" xfId="23707"/>
    <cellStyle name="n_Flash September eresMas_Communication 08-2003_Actual '08 PLN_statutory 2" xfId="23708"/>
    <cellStyle name="n_Flash September eresMas_Communication 08-2003_Actual '08 PLN_statutory 2 2" xfId="23709"/>
    <cellStyle name="n_Flash September eresMas_Communication 08-2003_Actual '08 PLN_statutory 2 2 2" xfId="23710"/>
    <cellStyle name="n_Flash September eresMas_Communication 08-2003_Actual '08 PLN_statutory 2 2 2 2" xfId="23711"/>
    <cellStyle name="n_Flash September eresMas_Communication 08-2003_Actual '08 PLN_statutory 2 2 3" xfId="23712"/>
    <cellStyle name="n_Flash September eresMas_Communication 08-2003_Actual '08 PLN_statutory 2 3" xfId="23713"/>
    <cellStyle name="n_Flash September eresMas_Communication 08-2003_Actual '08 PLN_statutory 2 3 2" xfId="23714"/>
    <cellStyle name="n_Flash September eresMas_Communication 08-2003_Actual '08 PLN_statutory 2 4" xfId="23715"/>
    <cellStyle name="n_Flash September eresMas_Communication 08-2003_Actual '08 PLN_statutory 3" xfId="23716"/>
    <cellStyle name="n_Flash September eresMas_Communication 08-2003_Actual '08 PLN_statutory 3 2" xfId="23717"/>
    <cellStyle name="n_Flash September eresMas_Communication 08-2003_Actual '08 PLN_statutory 3 2 2" xfId="23718"/>
    <cellStyle name="n_Flash September eresMas_Communication 08-2003_Actual '08 PLN_statutory 3 2 2 2" xfId="23719"/>
    <cellStyle name="n_Flash September eresMas_Communication 08-2003_Actual '08 PLN_statutory 3 2 3" xfId="23720"/>
    <cellStyle name="n_Flash September eresMas_Communication 08-2003_Actual '08 PLN_statutory 3 3" xfId="23721"/>
    <cellStyle name="n_Flash September eresMas_Communication 08-2003_Actual '08 PLN_statutory 3 3 2" xfId="23722"/>
    <cellStyle name="n_Flash September eresMas_Communication 08-2003_Actual '08 PLN_statutory 3 4" xfId="23723"/>
    <cellStyle name="n_Flash September eresMas_Communication 08-2003_Actual '08 PLN_statutory 4" xfId="23724"/>
    <cellStyle name="n_Flash September eresMas_Communication 08-2003_Actual '08 PLN_statutory 4 2" xfId="23725"/>
    <cellStyle name="n_Flash September eresMas_Communication 08-2003_Actual '08 PLN_statutory 4 2 2" xfId="23726"/>
    <cellStyle name="n_Flash September eresMas_Communication 08-2003_Actual '08 PLN_statutory 4 3" xfId="23727"/>
    <cellStyle name="n_Flash September eresMas_Communication 08-2003_Actual '08 PLN_statutory 5" xfId="23728"/>
    <cellStyle name="n_Flash September eresMas_Communication 08-2003_Actual '08 PLN_statutory 5 2" xfId="23729"/>
    <cellStyle name="n_Flash September eresMas_Communication 08-2003_Actual '08 PLN_statutory 6" xfId="23730"/>
    <cellStyle name="n_Flash September eresMas_Communication 08-2003_Actual '08 PLN_statutory_D20" xfId="23731"/>
    <cellStyle name="n_Flash September eresMas_Communication 08-2003_Actual '08 PLN_statutory_D20 2" xfId="23732"/>
    <cellStyle name="n_Flash September eresMas_Communication 08-2003_Actual '08 PLN_statutory_D20 2 2" xfId="23733"/>
    <cellStyle name="n_Flash September eresMas_Communication 08-2003_Actual '08 PLN_statutory_D20 2 2 2" xfId="23734"/>
    <cellStyle name="n_Flash September eresMas_Communication 08-2003_Actual '08 PLN_statutory_D20 2 2 2 2" xfId="23735"/>
    <cellStyle name="n_Flash September eresMas_Communication 08-2003_Actual '08 PLN_statutory_D20 2 2 3" xfId="23736"/>
    <cellStyle name="n_Flash September eresMas_Communication 08-2003_Actual '08 PLN_statutory_D20 2 3" xfId="23737"/>
    <cellStyle name="n_Flash September eresMas_Communication 08-2003_Actual '08 PLN_statutory_D20 2 3 2" xfId="23738"/>
    <cellStyle name="n_Flash September eresMas_Communication 08-2003_Actual '08 PLN_statutory_D20 2 4" xfId="23739"/>
    <cellStyle name="n_Flash September eresMas_Communication 08-2003_Actual '08 PLN_statutory_D20 3" xfId="23740"/>
    <cellStyle name="n_Flash September eresMas_Communication 08-2003_Actual '08 PLN_statutory_D20 3 2" xfId="23741"/>
    <cellStyle name="n_Flash September eresMas_Communication 08-2003_Actual '08 PLN_statutory_D20 3 2 2" xfId="23742"/>
    <cellStyle name="n_Flash September eresMas_Communication 08-2003_Actual '08 PLN_statutory_D20 3 2 2 2" xfId="23743"/>
    <cellStyle name="n_Flash September eresMas_Communication 08-2003_Actual '08 PLN_statutory_D20 3 2 3" xfId="23744"/>
    <cellStyle name="n_Flash September eresMas_Communication 08-2003_Actual '08 PLN_statutory_D20 3 3" xfId="23745"/>
    <cellStyle name="n_Flash September eresMas_Communication 08-2003_Actual '08 PLN_statutory_D20 3 3 2" xfId="23746"/>
    <cellStyle name="n_Flash September eresMas_Communication 08-2003_Actual '08 PLN_statutory_D20 3 4" xfId="23747"/>
    <cellStyle name="n_Flash September eresMas_Communication 08-2003_Actual '08 PLN_statutory_D20 4" xfId="23748"/>
    <cellStyle name="n_Flash September eresMas_Communication 08-2003_Actual '08 PLN_statutory_D20 4 2" xfId="23749"/>
    <cellStyle name="n_Flash September eresMas_Communication 08-2003_Actual '08 PLN_statutory_D20 4 2 2" xfId="23750"/>
    <cellStyle name="n_Flash September eresMas_Communication 08-2003_Actual '08 PLN_statutory_D20 4 3" xfId="23751"/>
    <cellStyle name="n_Flash September eresMas_Communication 08-2003_Actual '08 PLN_statutory_D20 5" xfId="23752"/>
    <cellStyle name="n_Flash September eresMas_Communication 08-2003_Actual '08 PLN_statutory_D20 5 2" xfId="23753"/>
    <cellStyle name="n_Flash September eresMas_Communication 08-2003_Actual '08 PLN_statutory_D20 6" xfId="23754"/>
    <cellStyle name="n_Flash September eresMas_Communication 08-2003_Actual '08 PLN_statutory_D20_KF GT" xfId="23755"/>
    <cellStyle name="n_Flash September eresMas_Communication 08-2003_Actual '08 PLN_statutory_D20_KF GT 2" xfId="23756"/>
    <cellStyle name="n_Flash September eresMas_Communication 08-2003_Actual '08 PLN_statutory_D20_KF GT 2 2" xfId="23757"/>
    <cellStyle name="n_Flash September eresMas_Communication 08-2003_Actual '08 PLN_statutory_D20_KF GT 2 2 2" xfId="23758"/>
    <cellStyle name="n_Flash September eresMas_Communication 08-2003_Actual '08 PLN_statutory_D20_KF GT 2 3" xfId="23759"/>
    <cellStyle name="n_Flash September eresMas_Communication 08-2003_Actual '08 PLN_statutory_D20_KF GT 3" xfId="23760"/>
    <cellStyle name="n_Flash September eresMas_Communication 08-2003_Actual '08 PLN_statutory_D20_KF GT 3 2" xfId="23761"/>
    <cellStyle name="n_Flash September eresMas_Communication 08-2003_Actual '08 PLN_statutory_D20_KF GT 4" xfId="23762"/>
    <cellStyle name="n_Flash September eresMas_Communication 08-2003_Actual '08 PLN_statutory_KF GT" xfId="23763"/>
    <cellStyle name="n_Flash September eresMas_Communication 08-2003_Actual '08 PLN_statutory_KF GT 2" xfId="23764"/>
    <cellStyle name="n_Flash September eresMas_Communication 08-2003_Actual '08 PLN_statutory_KF GT 2 2" xfId="23765"/>
    <cellStyle name="n_Flash September eresMas_Communication 08-2003_Actual '08 PLN_statutory_KF GT 2 2 2" xfId="23766"/>
    <cellStyle name="n_Flash September eresMas_Communication 08-2003_Actual '08 PLN_statutory_KF GT 2 3" xfId="23767"/>
    <cellStyle name="n_Flash September eresMas_Communication 08-2003_Actual '08 PLN_statutory_KF GT 3" xfId="23768"/>
    <cellStyle name="n_Flash September eresMas_Communication 08-2003_Actual '08 PLN_statutory_KF GT 3 2" xfId="23769"/>
    <cellStyle name="n_Flash September eresMas_Communication 08-2003_Actual '08 PLN_statutory_KF GT 4" xfId="23770"/>
    <cellStyle name="n_Flash September eresMas_Communication 08-2003_Arkusz1" xfId="23771"/>
    <cellStyle name="n_Flash September eresMas_Communication 08-2003_Arkusz1 2" xfId="23772"/>
    <cellStyle name="n_Flash September eresMas_Communication 08-2003_Arkusz1 2 2" xfId="23773"/>
    <cellStyle name="n_Flash September eresMas_Communication 08-2003_Arkusz1 3" xfId="23774"/>
    <cellStyle name="n_Flash September eresMas_Communication 08-2003_Arkusz1 3 2" xfId="23775"/>
    <cellStyle name="n_Flash September eresMas_Communication 08-2003_Arkusz1 4" xfId="23776"/>
    <cellStyle name="n_Flash September eresMas_Communication 08-2003_BILANS" xfId="23777"/>
    <cellStyle name="n_Flash September eresMas_Communication 08-2003_BILANS 2" xfId="23778"/>
    <cellStyle name="n_Flash September eresMas_Communication 08-2003_BILANS 2 2" xfId="23779"/>
    <cellStyle name="n_Flash September eresMas_Communication 08-2003_BILANS 3" xfId="23780"/>
    <cellStyle name="n_Flash September eresMas_Communication 08-2003_BILANS 3 2" xfId="23781"/>
    <cellStyle name="n_Flash September eresMas_Communication 08-2003_BILANS 4" xfId="23782"/>
    <cellStyle name="n_Flash September eresMas_Communication 08-2003_CASF FLOW" xfId="23783"/>
    <cellStyle name="n_Flash September eresMas_Communication 08-2003_CASF FLOW 2" xfId="23784"/>
    <cellStyle name="n_Flash September eresMas_Communication 08-2003_CASF FLOW 2 2" xfId="23785"/>
    <cellStyle name="n_Flash September eresMas_Communication 08-2003_CASF FLOW 3" xfId="23786"/>
    <cellStyle name="n_Flash September eresMas_Communication 08-2003_CASF FLOW 3 2" xfId="23787"/>
    <cellStyle name="n_Flash September eresMas_Communication 08-2003_CASF FLOW 4" xfId="23788"/>
    <cellStyle name="n_Flash September eresMas_Communication 08-2003_CFO Division TP - June 2006 - GMC Flash_20060717" xfId="23789"/>
    <cellStyle name="n_Flash September eresMas_Communication 08-2003_CFO Division TP - June 2006 - GMC Flash_20060717 2" xfId="23790"/>
    <cellStyle name="n_Flash September eresMas_Communication 08-2003_CFO Division TP - June 2006 - GMC Flash_20060717 2 2" xfId="23791"/>
    <cellStyle name="n_Flash September eresMas_Communication 08-2003_CFO Division TP - June 2006 - GMC Flash_20060717 2 2 2" xfId="23792"/>
    <cellStyle name="n_Flash September eresMas_Communication 08-2003_CFO Division TP - June 2006 - GMC Flash_20060717 2 2 2 2" xfId="23793"/>
    <cellStyle name="n_Flash September eresMas_Communication 08-2003_CFO Division TP - June 2006 - GMC Flash_20060717 2 2 3" xfId="23794"/>
    <cellStyle name="n_Flash September eresMas_Communication 08-2003_CFO Division TP - June 2006 - GMC Flash_20060717 2 3" xfId="23795"/>
    <cellStyle name="n_Flash September eresMas_Communication 08-2003_CFO Division TP - June 2006 - GMC Flash_20060717 2 3 2" xfId="23796"/>
    <cellStyle name="n_Flash September eresMas_Communication 08-2003_CFO Division TP - June 2006 - GMC Flash_20060717 2 4" xfId="23797"/>
    <cellStyle name="n_Flash September eresMas_Communication 08-2003_CFO Division TP - June 2006 - GMC Flash_20060717 2_KF GT" xfId="23798"/>
    <cellStyle name="n_Flash September eresMas_Communication 08-2003_CFO Division TP - June 2006 - GMC Flash_20060717 2_KF GT 2" xfId="23799"/>
    <cellStyle name="n_Flash September eresMas_Communication 08-2003_CFO Division TP - June 2006 - GMC Flash_20060717 2_KF GT 2 2" xfId="23800"/>
    <cellStyle name="n_Flash September eresMas_Communication 08-2003_CFO Division TP - June 2006 - GMC Flash_20060717 2_KF GT 2 2 2" xfId="23801"/>
    <cellStyle name="n_Flash September eresMas_Communication 08-2003_CFO Division TP - June 2006 - GMC Flash_20060717 2_KF GT 2 3" xfId="23802"/>
    <cellStyle name="n_Flash September eresMas_Communication 08-2003_CFO Division TP - June 2006 - GMC Flash_20060717 2_KF GT 3" xfId="23803"/>
    <cellStyle name="n_Flash September eresMas_Communication 08-2003_CFO Division TP - June 2006 - GMC Flash_20060717 2_KF GT 3 2" xfId="23804"/>
    <cellStyle name="n_Flash September eresMas_Communication 08-2003_CFO Division TP - June 2006 - GMC Flash_20060717 2_KF GT 4" xfId="23805"/>
    <cellStyle name="n_Flash September eresMas_Communication 08-2003_CFO Division TP - June 2006 - GMC Flash_20060717 3" xfId="23806"/>
    <cellStyle name="n_Flash September eresMas_Communication 08-2003_CFO Division TP - June 2006 - GMC Flash_20060717 3 2" xfId="23807"/>
    <cellStyle name="n_Flash September eresMas_Communication 08-2003_CFO Division TP - June 2006 - GMC Flash_20060717 3 2 2" xfId="23808"/>
    <cellStyle name="n_Flash September eresMas_Communication 08-2003_CFO Division TP - June 2006 - GMC Flash_20060717 3 2 2 2" xfId="23809"/>
    <cellStyle name="n_Flash September eresMas_Communication 08-2003_CFO Division TP - June 2006 - GMC Flash_20060717 3 2 3" xfId="23810"/>
    <cellStyle name="n_Flash September eresMas_Communication 08-2003_CFO Division TP - June 2006 - GMC Flash_20060717 3 3" xfId="23811"/>
    <cellStyle name="n_Flash September eresMas_Communication 08-2003_CFO Division TP - June 2006 - GMC Flash_20060717 3 3 2" xfId="23812"/>
    <cellStyle name="n_Flash September eresMas_Communication 08-2003_CFO Division TP - June 2006 - GMC Flash_20060717 3 4" xfId="23813"/>
    <cellStyle name="n_Flash September eresMas_Communication 08-2003_CFO Division TP - June 2006 - GMC Flash_20060717 3_KF GT" xfId="23814"/>
    <cellStyle name="n_Flash September eresMas_Communication 08-2003_CFO Division TP - June 2006 - GMC Flash_20060717 3_KF GT 2" xfId="23815"/>
    <cellStyle name="n_Flash September eresMas_Communication 08-2003_CFO Division TP - June 2006 - GMC Flash_20060717 3_KF GT 2 2" xfId="23816"/>
    <cellStyle name="n_Flash September eresMas_Communication 08-2003_CFO Division TP - June 2006 - GMC Flash_20060717 3_KF GT 2 2 2" xfId="23817"/>
    <cellStyle name="n_Flash September eresMas_Communication 08-2003_CFO Division TP - June 2006 - GMC Flash_20060717 3_KF GT 2 3" xfId="23818"/>
    <cellStyle name="n_Flash September eresMas_Communication 08-2003_CFO Division TP - June 2006 - GMC Flash_20060717 3_KF GT 3" xfId="23819"/>
    <cellStyle name="n_Flash September eresMas_Communication 08-2003_CFO Division TP - June 2006 - GMC Flash_20060717 3_KF GT 3 2" xfId="23820"/>
    <cellStyle name="n_Flash September eresMas_Communication 08-2003_CFO Division TP - June 2006 - GMC Flash_20060717 3_KF GT 4" xfId="23821"/>
    <cellStyle name="n_Flash September eresMas_Communication 08-2003_CFO Division TP - June 2006 - GMC Flash_20060717 4" xfId="23822"/>
    <cellStyle name="n_Flash September eresMas_Communication 08-2003_CFO Division TP - June 2006 - GMC Flash_20060717 4 2" xfId="23823"/>
    <cellStyle name="n_Flash September eresMas_Communication 08-2003_CFO Division TP - June 2006 - GMC Flash_20060717 4 2 2" xfId="23824"/>
    <cellStyle name="n_Flash September eresMas_Communication 08-2003_CFO Division TP - June 2006 - GMC Flash_20060717 4 2 2 2" xfId="23825"/>
    <cellStyle name="n_Flash September eresMas_Communication 08-2003_CFO Division TP - June 2006 - GMC Flash_20060717 4 2 3" xfId="23826"/>
    <cellStyle name="n_Flash September eresMas_Communication 08-2003_CFO Division TP - June 2006 - GMC Flash_20060717 4 3" xfId="23827"/>
    <cellStyle name="n_Flash September eresMas_Communication 08-2003_CFO Division TP - June 2006 - GMC Flash_20060717 4 3 2" xfId="23828"/>
    <cellStyle name="n_Flash September eresMas_Communication 08-2003_CFO Division TP - June 2006 - GMC Flash_20060717 4 4" xfId="23829"/>
    <cellStyle name="n_Flash September eresMas_Communication 08-2003_CFO Division TP - June 2006 - GMC Flash_20060717 4_KF GT" xfId="23830"/>
    <cellStyle name="n_Flash September eresMas_Communication 08-2003_CFO Division TP - June 2006 - GMC Flash_20060717 4_KF GT 2" xfId="23831"/>
    <cellStyle name="n_Flash September eresMas_Communication 08-2003_CFO Division TP - June 2006 - GMC Flash_20060717 4_KF GT 2 2" xfId="23832"/>
    <cellStyle name="n_Flash September eresMas_Communication 08-2003_CFO Division TP - June 2006 - GMC Flash_20060717 4_KF GT 2 2 2" xfId="23833"/>
    <cellStyle name="n_Flash September eresMas_Communication 08-2003_CFO Division TP - June 2006 - GMC Flash_20060717 4_KF GT 2 3" xfId="23834"/>
    <cellStyle name="n_Flash September eresMas_Communication 08-2003_CFO Division TP - June 2006 - GMC Flash_20060717 4_KF GT 3" xfId="23835"/>
    <cellStyle name="n_Flash September eresMas_Communication 08-2003_CFO Division TP - June 2006 - GMC Flash_20060717 4_KF GT 3 2" xfId="23836"/>
    <cellStyle name="n_Flash September eresMas_Communication 08-2003_CFO Division TP - June 2006 - GMC Flash_20060717 4_KF GT 4" xfId="23837"/>
    <cellStyle name="n_Flash September eresMas_Communication 08-2003_CFO Division TP - June 2006 - GMC Flash_20060717 5" xfId="23838"/>
    <cellStyle name="n_Flash September eresMas_Communication 08-2003_CFO Division TP - June 2006 - GMC Flash_20060717 5 2" xfId="23839"/>
    <cellStyle name="n_Flash September eresMas_Communication 08-2003_CFO Division TP - June 2006 - GMC Flash_20060717 5 2 2" xfId="23840"/>
    <cellStyle name="n_Flash September eresMas_Communication 08-2003_CFO Division TP - June 2006 - GMC Flash_20060717 5 2 2 2" xfId="23841"/>
    <cellStyle name="n_Flash September eresMas_Communication 08-2003_CFO Division TP - June 2006 - GMC Flash_20060717 5 2 3" xfId="23842"/>
    <cellStyle name="n_Flash September eresMas_Communication 08-2003_CFO Division TP - June 2006 - GMC Flash_20060717 5 3" xfId="23843"/>
    <cellStyle name="n_Flash September eresMas_Communication 08-2003_CFO Division TP - June 2006 - GMC Flash_20060717 5 3 2" xfId="23844"/>
    <cellStyle name="n_Flash September eresMas_Communication 08-2003_CFO Division TP - June 2006 - GMC Flash_20060717 5 4" xfId="23845"/>
    <cellStyle name="n_Flash September eresMas_Communication 08-2003_CFO Division TP - June 2006 - GMC Flash_20060717 6" xfId="23846"/>
    <cellStyle name="n_Flash September eresMas_Communication 08-2003_CFO Division TP - June 2006 - GMC Flash_20060717 6 2" xfId="23847"/>
    <cellStyle name="n_Flash September eresMas_Communication 08-2003_CFO Division TP - June 2006 - GMC Flash_20060717 7" xfId="23848"/>
    <cellStyle name="n_Flash September eresMas_Communication 08-2003_CFO Division TP - June 2006 - GMC Flash_20060717 7 2" xfId="23849"/>
    <cellStyle name="n_Flash September eresMas_Communication 08-2003_CFO Division TP - June 2006 - GMC Flash_20060717 7 2 2" xfId="23850"/>
    <cellStyle name="n_Flash September eresMas_Communication 08-2003_CFO Division TP - June 2006 - GMC Flash_20060717 7 3" xfId="23851"/>
    <cellStyle name="n_Flash September eresMas_Communication 08-2003_CFO Division TP - June 2006 - GMC Flash_20060717 8" xfId="23852"/>
    <cellStyle name="n_Flash September eresMas_Communication 08-2003_CFO Division TP - June 2006 - GMC Flash_20060717 8 2" xfId="23853"/>
    <cellStyle name="n_Flash September eresMas_Communication 08-2003_CFO Division TP - June 2006 - GMC Flash_20060717 9" xfId="23854"/>
    <cellStyle name="n_Flash September eresMas_Communication 08-2003_CFO Division TP - June 2006 - GMC Flash_20060717_Arkusz1" xfId="23855"/>
    <cellStyle name="n_Flash September eresMas_Communication 08-2003_CFO Division TP - June 2006 - GMC Flash_20060717_Arkusz1 2" xfId="23856"/>
    <cellStyle name="n_Flash September eresMas_Communication 08-2003_CFO Division TP - June 2006 - GMC Flash_20060717_Arkusz1 2 2" xfId="23857"/>
    <cellStyle name="n_Flash September eresMas_Communication 08-2003_CFO Division TP - June 2006 - GMC Flash_20060717_Arkusz1 3" xfId="23858"/>
    <cellStyle name="n_Flash September eresMas_Communication 08-2003_CFO Division TP - June 2006 - GMC Flash_20060717_Arkusz1 3 2" xfId="23859"/>
    <cellStyle name="n_Flash September eresMas_Communication 08-2003_CFO Division TP - June 2006 - GMC Flash_20060717_Arkusz1 4" xfId="23860"/>
    <cellStyle name="n_Flash September eresMas_Communication 08-2003_CFO Division TP - June 2006 - GMC Flash_20060717_BILANS" xfId="23861"/>
    <cellStyle name="n_Flash September eresMas_Communication 08-2003_CFO Division TP - June 2006 - GMC Flash_20060717_BILANS 2" xfId="23862"/>
    <cellStyle name="n_Flash September eresMas_Communication 08-2003_CFO Division TP - June 2006 - GMC Flash_20060717_BILANS 2 2" xfId="23863"/>
    <cellStyle name="n_Flash September eresMas_Communication 08-2003_CFO Division TP - June 2006 - GMC Flash_20060717_BILANS 3" xfId="23864"/>
    <cellStyle name="n_Flash September eresMas_Communication 08-2003_CFO Division TP - June 2006 - GMC Flash_20060717_BILANS 3 2" xfId="23865"/>
    <cellStyle name="n_Flash September eresMas_Communication 08-2003_CFO Division TP - June 2006 - GMC Flash_20060717_BILANS 4" xfId="23866"/>
    <cellStyle name="n_Flash September eresMas_Communication 08-2003_CFO Division TP - June 2006 - GMC Flash_20060717_CASF FLOW" xfId="23867"/>
    <cellStyle name="n_Flash September eresMas_Communication 08-2003_CFO Division TP - June 2006 - GMC Flash_20060717_CASF FLOW 2" xfId="23868"/>
    <cellStyle name="n_Flash September eresMas_Communication 08-2003_CFO Division TP - June 2006 - GMC Flash_20060717_CASF FLOW 2 2" xfId="23869"/>
    <cellStyle name="n_Flash September eresMas_Communication 08-2003_CFO Division TP - June 2006 - GMC Flash_20060717_CASF FLOW 3" xfId="23870"/>
    <cellStyle name="n_Flash September eresMas_Communication 08-2003_CFO Division TP - June 2006 - GMC Flash_20060717_CASF FLOW 3 2" xfId="23871"/>
    <cellStyle name="n_Flash September eresMas_Communication 08-2003_CFO Division TP - June 2006 - GMC Flash_20060717_CASF FLOW 4" xfId="23872"/>
    <cellStyle name="n_Flash September eresMas_Communication 08-2003_CFO Division TP - June 2006 - GMC Flash_20060717_KF GT" xfId="23873"/>
    <cellStyle name="n_Flash September eresMas_Communication 08-2003_CFO Division TP - June 2006 - GMC Flash_20060717_KF GT 2" xfId="23874"/>
    <cellStyle name="n_Flash September eresMas_Communication 08-2003_CFO Division TP - June 2006 - GMC Flash_20060717_KF GT 2 2" xfId="23875"/>
    <cellStyle name="n_Flash September eresMas_Communication 08-2003_CFO Division TP - June 2006 - GMC Flash_20060717_KF GT 2 2 2" xfId="23876"/>
    <cellStyle name="n_Flash September eresMas_Communication 08-2003_CFO Division TP - June 2006 - GMC Flash_20060717_KF GT 2 3" xfId="23877"/>
    <cellStyle name="n_Flash September eresMas_Communication 08-2003_CFO Division TP - June 2006 - GMC Flash_20060717_KF GT 3" xfId="23878"/>
    <cellStyle name="n_Flash September eresMas_Communication 08-2003_CFO Division TP - June 2006 - GMC Flash_20060717_KF GT 3 2" xfId="23879"/>
    <cellStyle name="n_Flash September eresMas_Communication 08-2003_CFO Division TP - June 2006 - GMC Flash_20060717_KF GT 4" xfId="23880"/>
    <cellStyle name="n_Flash September eresMas_Communication 08-2003_CFO Division TP - June 2006 - GMC Flash_20060717_KOSZTY" xfId="23881"/>
    <cellStyle name="n_Flash September eresMas_Communication 08-2003_CFO Division TP - June 2006 - GMC Flash_20060717_KOSZTY 2" xfId="23882"/>
    <cellStyle name="n_Flash September eresMas_Communication 08-2003_CFO Division TP - June 2006 - GMC Flash_20060717_KOSZTY 2 2" xfId="23883"/>
    <cellStyle name="n_Flash September eresMas_Communication 08-2003_CFO Division TP - June 2006 - GMC Flash_20060717_KOSZTY 2 2 2" xfId="23884"/>
    <cellStyle name="n_Flash September eresMas_Communication 08-2003_CFO Division TP - June 2006 - GMC Flash_20060717_KOSZTY 2 3" xfId="23885"/>
    <cellStyle name="n_Flash September eresMas_Communication 08-2003_CFO Division TP - June 2006 - GMC Flash_20060717_KOSZTY 3" xfId="23886"/>
    <cellStyle name="n_Flash September eresMas_Communication 08-2003_CFO Division TP - June 2006 - GMC Flash_20060717_KOSZTY 3 2" xfId="23887"/>
    <cellStyle name="n_Flash September eresMas_Communication 08-2003_CFO Division TP - June 2006 - GMC Flash_20060717_KOSZTY 4" xfId="23888"/>
    <cellStyle name="n_Flash September eresMas_Communication 08-2003_CFO Division TP - June 2006 - GMC Flash_20060717_KOSZTY_KF GT" xfId="23889"/>
    <cellStyle name="n_Flash September eresMas_Communication 08-2003_CFO Division TP - June 2006 - GMC Flash_20060717_KOSZTY_KF GT 2" xfId="23890"/>
    <cellStyle name="n_Flash September eresMas_Communication 08-2003_CFO Division TP - June 2006 - GMC Flash_20060717_KOSZTY_KF GT 2 2" xfId="23891"/>
    <cellStyle name="n_Flash September eresMas_Communication 08-2003_CFO Division TP - June 2006 - GMC Flash_20060717_KOSZTY_KF GT 2 2 2" xfId="23892"/>
    <cellStyle name="n_Flash September eresMas_Communication 08-2003_CFO Division TP - June 2006 - GMC Flash_20060717_KOSZTY_KF GT 2 3" xfId="23893"/>
    <cellStyle name="n_Flash September eresMas_Communication 08-2003_CFO Division TP - June 2006 - GMC Flash_20060717_KOSZTY_KF GT 3" xfId="23894"/>
    <cellStyle name="n_Flash September eresMas_Communication 08-2003_CFO Division TP - June 2006 - GMC Flash_20060717_KOSZTY_KF GT 3 2" xfId="23895"/>
    <cellStyle name="n_Flash September eresMas_Communication 08-2003_CFO Division TP - June 2006 - GMC Flash_20060717_KOSZTY_KF GT 4" xfId="23896"/>
    <cellStyle name="n_Flash September eresMas_Communication 08-2003_CFO Division TP - June 2006 - GMC Flash_20060717_N15a_przeterminowane należności" xfId="23897"/>
    <cellStyle name="n_Flash September eresMas_Communication 08-2003_CFO Division TP - June 2006 - GMC Flash_20060717_N15a_przeterminowane należności 2" xfId="23898"/>
    <cellStyle name="n_Flash September eresMas_Communication 08-2003_CFO Division TP - June 2006 - GMC Flash_20060717_N15a_przeterminowane należności 2 2" xfId="23899"/>
    <cellStyle name="n_Flash September eresMas_Communication 08-2003_CFO Division TP - June 2006 - GMC Flash_20060717_N15a_przeterminowane należności 3" xfId="23900"/>
    <cellStyle name="n_Flash September eresMas_Communication 08-2003_CFO Division TP - June 2006 - GMC Flash_20060717_N15a_przeterminowane należności 3 2" xfId="23901"/>
    <cellStyle name="n_Flash September eresMas_Communication 08-2003_CFO Division TP - June 2006 - GMC Flash_20060717_N15a_przeterminowane należności 4" xfId="23902"/>
    <cellStyle name="n_Flash September eresMas_Communication 08-2003_CFO Division TP - June 2006 - GMC Flash_20060717_N15a_przeterminowane należności_Balance" xfId="23903"/>
    <cellStyle name="n_Flash September eresMas_Communication 08-2003_CFO Division TP - June 2006 - GMC Flash_20060717_N15a_przeterminowane należności_Balance 2" xfId="23904"/>
    <cellStyle name="n_Flash September eresMas_Communication 08-2003_CFO Division TP - June 2006 - GMC Flash_20060717_N15a_przeterminowane należności_Balance 2 2" xfId="23905"/>
    <cellStyle name="n_Flash September eresMas_Communication 08-2003_CFO Division TP - June 2006 - GMC Flash_20060717_N15a_przeterminowane należności_Balance 3" xfId="23906"/>
    <cellStyle name="n_Flash September eresMas_Communication 08-2003_CFO Division TP - June 2006 - GMC Flash_20060717_N15a_przeterminowane należności_Balance 3 2" xfId="23907"/>
    <cellStyle name="n_Flash September eresMas_Communication 08-2003_CFO Division TP - June 2006 - GMC Flash_20060717_N15a_przeterminowane należności_Balance 4" xfId="23908"/>
    <cellStyle name="n_Flash September eresMas_Communication 08-2003_CFO Division TP - June 2006 - GMC Flash_20060717_N15a_przeterminowane należności_inf dodatkowe" xfId="23909"/>
    <cellStyle name="n_Flash September eresMas_Communication 08-2003_CFO Division TP - June 2006 - GMC Flash_20060717_N15a_przeterminowane należności_inf dodatkowe 2" xfId="23910"/>
    <cellStyle name="n_Flash September eresMas_Communication 08-2003_CFO Division TP - June 2006 - GMC Flash_20060717_N15a_przeterminowane należności_inf dodatkowe 2 2" xfId="23911"/>
    <cellStyle name="n_Flash September eresMas_Communication 08-2003_CFO Division TP - June 2006 - GMC Flash_20060717_N15a_przeterminowane należności_inf dodatkowe 3" xfId="23912"/>
    <cellStyle name="n_Flash September eresMas_Communication 08-2003_CFO Division TP - June 2006 - GMC Flash_20060717_N15a_przeterminowane należności_inf dodatkowe 3 2" xfId="23913"/>
    <cellStyle name="n_Flash September eresMas_Communication 08-2003_CFO Division TP - June 2006 - GMC Flash_20060717_N15a_przeterminowane należności_inf dodatkowe 4" xfId="23914"/>
    <cellStyle name="n_Flash September eresMas_Communication 08-2003_CFO Division TP - June 2006 - GMC Flash_20060717_N15a_przeterminowane należności_P&amp;L" xfId="23915"/>
    <cellStyle name="n_Flash September eresMas_Communication 08-2003_CFO Division TP - June 2006 - GMC Flash_20060717_N15a_przeterminowane należności_P&amp;L 2" xfId="23916"/>
    <cellStyle name="n_Flash September eresMas_Communication 08-2003_CFO Division TP - June 2006 - GMC Flash_20060717_N15a_przeterminowane należności_P&amp;L 2 2" xfId="23917"/>
    <cellStyle name="n_Flash September eresMas_Communication 08-2003_CFO Division TP - June 2006 - GMC Flash_20060717_N15a_przeterminowane należności_P&amp;L 3" xfId="23918"/>
    <cellStyle name="n_Flash September eresMas_Communication 08-2003_CFO Division TP - June 2006 - GMC Flash_20060717_N15a_przeterminowane należności_P&amp;L 3 2" xfId="23919"/>
    <cellStyle name="n_Flash September eresMas_Communication 08-2003_CFO Division TP - June 2006 - GMC Flash_20060717_N15a_przeterminowane należności_P&amp;L 4" xfId="23920"/>
    <cellStyle name="n_Flash September eresMas_Communication 08-2003_CFO Division TP - June 2006 - GMC Flash_20060717_RZIS" xfId="23921"/>
    <cellStyle name="n_Flash September eresMas_Communication 08-2003_CFO Division TP - June 2006 - GMC Flash_20060717_RZIS 2" xfId="23922"/>
    <cellStyle name="n_Flash September eresMas_Communication 08-2003_CFO Division TP - June 2006 - GMC Flash_20060717_RZIS 2 2" xfId="23923"/>
    <cellStyle name="n_Flash September eresMas_Communication 08-2003_CFO Division TP - June 2006 - GMC Flash_20060717_RZIS 3" xfId="23924"/>
    <cellStyle name="n_Flash September eresMas_Communication 08-2003_CFO Division TP - June 2006 - GMC Flash_20060717_RZIS 3 2" xfId="23925"/>
    <cellStyle name="n_Flash September eresMas_Communication 08-2003_CFO Division TP - June 2006 - GMC Flash_20060717_RZIS 4" xfId="23926"/>
    <cellStyle name="n_Flash September eresMas_Communication 08-2003_CFO Division TP - June 2006 - GMC Flash_20060717_WP" xfId="23927"/>
    <cellStyle name="n_Flash September eresMas_Communication 08-2003_CFO Division TP - June 2006 - GMC Flash_20060717_WP 2" xfId="23928"/>
    <cellStyle name="n_Flash September eresMas_Communication 08-2003_CFO Division TP - June 2006 - GMC Flash_20060717_WP 2 2" xfId="23929"/>
    <cellStyle name="n_Flash September eresMas_Communication 08-2003_CFO Division TP - June 2006 - GMC Flash_20060717_WP 2 2 2" xfId="23930"/>
    <cellStyle name="n_Flash September eresMas_Communication 08-2003_CFO Division TP - June 2006 - GMC Flash_20060717_WP 2 3" xfId="23931"/>
    <cellStyle name="n_Flash September eresMas_Communication 08-2003_CFO Division TP - June 2006 - GMC Flash_20060717_WP 3" xfId="23932"/>
    <cellStyle name="n_Flash September eresMas_Communication 08-2003_CFO Division TP - June 2006 - GMC Flash_20060717_WP 3 2" xfId="23933"/>
    <cellStyle name="n_Flash September eresMas_Communication 08-2003_CFO Division TP - June 2006 - GMC Flash_20060717_WP 4" xfId="23934"/>
    <cellStyle name="n_Flash September eresMas_Communication 08-2003_CFO Division TP - June 2006 - GMC Flash_20060717_WP_1" xfId="23935"/>
    <cellStyle name="n_Flash September eresMas_Communication 08-2003_CFO Division TP - June 2006 - GMC Flash_20060717_WP_1 2" xfId="23936"/>
    <cellStyle name="n_Flash September eresMas_Communication 08-2003_CFO Division TP - June 2006 - GMC Flash_20060717_WP_1 2 2" xfId="23937"/>
    <cellStyle name="n_Flash September eresMas_Communication 08-2003_CFO Division TP - June 2006 - GMC Flash_20060717_WP_1 2 2 2" xfId="23938"/>
    <cellStyle name="n_Flash September eresMas_Communication 08-2003_CFO Division TP - June 2006 - GMC Flash_20060717_WP_1 2 3" xfId="23939"/>
    <cellStyle name="n_Flash September eresMas_Communication 08-2003_CFO Division TP - June 2006 - GMC Flash_20060717_WP_1 3" xfId="23940"/>
    <cellStyle name="n_Flash September eresMas_Communication 08-2003_CFO Division TP - June 2006 - GMC Flash_20060717_WP_1 3 2" xfId="23941"/>
    <cellStyle name="n_Flash September eresMas_Communication 08-2003_CFO Division TP - June 2006 - GMC Flash_20060717_WP_1 4" xfId="23942"/>
    <cellStyle name="n_Flash September eresMas_Communication 08-2003_CFO Division TP - June 2006 - GMC Flash_20060717_WP_1_KF GT" xfId="23943"/>
    <cellStyle name="n_Flash September eresMas_Communication 08-2003_CFO Division TP - June 2006 - GMC Flash_20060717_WP_1_KF GT 2" xfId="23944"/>
    <cellStyle name="n_Flash September eresMas_Communication 08-2003_CFO Division TP - June 2006 - GMC Flash_20060717_WP_1_KF GT 2 2" xfId="23945"/>
    <cellStyle name="n_Flash September eresMas_Communication 08-2003_CFO Division TP - June 2006 - GMC Flash_20060717_WP_1_KF GT 2 2 2" xfId="23946"/>
    <cellStyle name="n_Flash September eresMas_Communication 08-2003_CFO Division TP - June 2006 - GMC Flash_20060717_WP_1_KF GT 2 3" xfId="23947"/>
    <cellStyle name="n_Flash September eresMas_Communication 08-2003_CFO Division TP - June 2006 - GMC Flash_20060717_WP_1_KF GT 3" xfId="23948"/>
    <cellStyle name="n_Flash September eresMas_Communication 08-2003_CFO Division TP - June 2006 - GMC Flash_20060717_WP_1_KF GT 3 2" xfId="23949"/>
    <cellStyle name="n_Flash September eresMas_Communication 08-2003_CFO Division TP - June 2006 - GMC Flash_20060717_WP_1_KF GT 4" xfId="23950"/>
    <cellStyle name="n_Flash September eresMas_Communication 08-2003_CFO Division TP - June 2006 - GMC Flash_20060717_WP_KF GT" xfId="23951"/>
    <cellStyle name="n_Flash September eresMas_Communication 08-2003_CFO Division TP - June 2006 - GMC Flash_20060717_WP_KF GT 2" xfId="23952"/>
    <cellStyle name="n_Flash September eresMas_Communication 08-2003_CFO Division TP - June 2006 - GMC Flash_20060717_WP_KF GT 2 2" xfId="23953"/>
    <cellStyle name="n_Flash September eresMas_Communication 08-2003_CFO Division TP - June 2006 - GMC Flash_20060717_WP_KF GT 2 2 2" xfId="23954"/>
    <cellStyle name="n_Flash September eresMas_Communication 08-2003_CFO Division TP - June 2006 - GMC Flash_20060717_WP_KF GT 2 3" xfId="23955"/>
    <cellStyle name="n_Flash September eresMas_Communication 08-2003_CFO Division TP - June 2006 - GMC Flash_20060717_WP_KF GT 3" xfId="23956"/>
    <cellStyle name="n_Flash September eresMas_Communication 08-2003_CFO Division TP - June 2006 - GMC Flash_20060717_WP_KF GT 3 2" xfId="23957"/>
    <cellStyle name="n_Flash September eresMas_Communication 08-2003_CFO Division TP - June 2006 - GMC Flash_20060717_WP_KF GT 4" xfId="23958"/>
    <cellStyle name="n_Flash September eresMas_Communication 08-2003_inf dodatkowe" xfId="23959"/>
    <cellStyle name="n_Flash September eresMas_Communication 08-2003_inf dodatkowe 2" xfId="23960"/>
    <cellStyle name="n_Flash September eresMas_Communication 08-2003_inf dodatkowe 2 2" xfId="23961"/>
    <cellStyle name="n_Flash September eresMas_Communication 08-2003_inf dodatkowe 3" xfId="23962"/>
    <cellStyle name="n_Flash September eresMas_Communication 08-2003_inf dodatkowe 3 2" xfId="23963"/>
    <cellStyle name="n_Flash September eresMas_Communication 08-2003_inf dodatkowe 4" xfId="23964"/>
    <cellStyle name="n_Flash September eresMas_Communication 08-2003_inf dodatkowe 4 2" xfId="23965"/>
    <cellStyle name="n_Flash September eresMas_Communication 08-2003_inf dodatkowe 4 2 2" xfId="23966"/>
    <cellStyle name="n_Flash September eresMas_Communication 08-2003_inf dodatkowe 4 3" xfId="23967"/>
    <cellStyle name="n_Flash September eresMas_Communication 08-2003_inf dodatkowe 5" xfId="23968"/>
    <cellStyle name="n_Flash September eresMas_Communication 08-2003_inf. dod do CF" xfId="23969"/>
    <cellStyle name="n_Flash September eresMas_Communication 08-2003_inf. dod do CF 2" xfId="23970"/>
    <cellStyle name="n_Flash September eresMas_Communication 08-2003_inf. dod do CF 2 2" xfId="23971"/>
    <cellStyle name="n_Flash September eresMas_Communication 08-2003_inf. dod do CF 3" xfId="23972"/>
    <cellStyle name="n_Flash September eresMas_Communication 08-2003_inf. dod do CF 3 2" xfId="23973"/>
    <cellStyle name="n_Flash September eresMas_Communication 08-2003_inf. dod do CF 4" xfId="23974"/>
    <cellStyle name="n_Flash September eresMas_Communication 08-2003_KF GT" xfId="23975"/>
    <cellStyle name="n_Flash September eresMas_Communication 08-2003_KF GT 2" xfId="23976"/>
    <cellStyle name="n_Flash September eresMas_Communication 08-2003_KF GT 2 2" xfId="23977"/>
    <cellStyle name="n_Flash September eresMas_Communication 08-2003_KF GT 2 2 2" xfId="23978"/>
    <cellStyle name="n_Flash September eresMas_Communication 08-2003_KF GT 2 3" xfId="23979"/>
    <cellStyle name="n_Flash September eresMas_Communication 08-2003_KF GT 3" xfId="23980"/>
    <cellStyle name="n_Flash September eresMas_Communication 08-2003_KF GT 3 2" xfId="23981"/>
    <cellStyle name="n_Flash September eresMas_Communication 08-2003_KF GT 4" xfId="23982"/>
    <cellStyle name="n_Flash September eresMas_Communication 08-2003_KOSZTY" xfId="23983"/>
    <cellStyle name="n_Flash September eresMas_Communication 08-2003_KOSZTY 2" xfId="23984"/>
    <cellStyle name="n_Flash September eresMas_Communication 08-2003_KOSZTY 2 2" xfId="23985"/>
    <cellStyle name="n_Flash September eresMas_Communication 08-2003_KOSZTY 2 2 2" xfId="23986"/>
    <cellStyle name="n_Flash September eresMas_Communication 08-2003_KOSZTY 2 3" xfId="23987"/>
    <cellStyle name="n_Flash September eresMas_Communication 08-2003_KOSZTY 3" xfId="23988"/>
    <cellStyle name="n_Flash September eresMas_Communication 08-2003_KOSZTY 3 2" xfId="23989"/>
    <cellStyle name="n_Flash September eresMas_Communication 08-2003_KOSZTY 4" xfId="23990"/>
    <cellStyle name="n_Flash September eresMas_Communication 08-2003_KOSZTY_KF GT" xfId="23991"/>
    <cellStyle name="n_Flash September eresMas_Communication 08-2003_KOSZTY_KF GT 2" xfId="23992"/>
    <cellStyle name="n_Flash September eresMas_Communication 08-2003_KOSZTY_KF GT 2 2" xfId="23993"/>
    <cellStyle name="n_Flash September eresMas_Communication 08-2003_KOSZTY_KF GT 2 2 2" xfId="23994"/>
    <cellStyle name="n_Flash September eresMas_Communication 08-2003_KOSZTY_KF GT 2 3" xfId="23995"/>
    <cellStyle name="n_Flash September eresMas_Communication 08-2003_KOSZTY_KF GT 3" xfId="23996"/>
    <cellStyle name="n_Flash September eresMas_Communication 08-2003_KOSZTY_KF GT 3 2" xfId="23997"/>
    <cellStyle name="n_Flash September eresMas_Communication 08-2003_KOSZTY_KF GT 4" xfId="23998"/>
    <cellStyle name="n_Flash September eresMas_Communication 08-2003_Labour costs MiS" xfId="23999"/>
    <cellStyle name="n_Flash September eresMas_Communication 08-2003_Labour costs MiS 2" xfId="24000"/>
    <cellStyle name="n_Flash September eresMas_Communication 08-2003_Labour costs MiS 2 2" xfId="24001"/>
    <cellStyle name="n_Flash September eresMas_Communication 08-2003_Labour costs MiS 2 2 2" xfId="24002"/>
    <cellStyle name="n_Flash September eresMas_Communication 08-2003_Labour costs MiS 2 2 2 2" xfId="24003"/>
    <cellStyle name="n_Flash September eresMas_Communication 08-2003_Labour costs MiS 2 2 3" xfId="24004"/>
    <cellStyle name="n_Flash September eresMas_Communication 08-2003_Labour costs MiS 2 3" xfId="24005"/>
    <cellStyle name="n_Flash September eresMas_Communication 08-2003_Labour costs MiS 2 3 2" xfId="24006"/>
    <cellStyle name="n_Flash September eresMas_Communication 08-2003_Labour costs MiS 2 4" xfId="24007"/>
    <cellStyle name="n_Flash September eresMas_Communication 08-2003_Labour costs MiS 3" xfId="24008"/>
    <cellStyle name="n_Flash September eresMas_Communication 08-2003_Labour costs MiS 3 2" xfId="24009"/>
    <cellStyle name="n_Flash September eresMas_Communication 08-2003_Labour costs MiS 3 2 2" xfId="24010"/>
    <cellStyle name="n_Flash September eresMas_Communication 08-2003_Labour costs MiS 3 2 2 2" xfId="24011"/>
    <cellStyle name="n_Flash September eresMas_Communication 08-2003_Labour costs MiS 3 2 3" xfId="24012"/>
    <cellStyle name="n_Flash September eresMas_Communication 08-2003_Labour costs MiS 3 3" xfId="24013"/>
    <cellStyle name="n_Flash September eresMas_Communication 08-2003_Labour costs MiS 3 3 2" xfId="24014"/>
    <cellStyle name="n_Flash September eresMas_Communication 08-2003_Labour costs MiS 3 4" xfId="24015"/>
    <cellStyle name="n_Flash September eresMas_Communication 08-2003_Labour costs MiS 4" xfId="24016"/>
    <cellStyle name="n_Flash September eresMas_Communication 08-2003_Labour costs MiS 4 2" xfId="24017"/>
    <cellStyle name="n_Flash September eresMas_Communication 08-2003_Labour costs MiS 4 2 2" xfId="24018"/>
    <cellStyle name="n_Flash September eresMas_Communication 08-2003_Labour costs MiS 4 3" xfId="24019"/>
    <cellStyle name="n_Flash September eresMas_Communication 08-2003_Labour costs MiS 5" xfId="24020"/>
    <cellStyle name="n_Flash September eresMas_Communication 08-2003_Labour costs MiS 5 2" xfId="24021"/>
    <cellStyle name="n_Flash September eresMas_Communication 08-2003_Labour costs MiS 6" xfId="24022"/>
    <cellStyle name="n_Flash September eresMas_Communication 08-2003_Labour costs MiS_KF GT" xfId="24023"/>
    <cellStyle name="n_Flash September eresMas_Communication 08-2003_Labour costs MiS_KF GT 2" xfId="24024"/>
    <cellStyle name="n_Flash September eresMas_Communication 08-2003_Labour costs MiS_KF GT 2 2" xfId="24025"/>
    <cellStyle name="n_Flash September eresMas_Communication 08-2003_Labour costs MiS_KF GT 2 2 2" xfId="24026"/>
    <cellStyle name="n_Flash September eresMas_Communication 08-2003_Labour costs MiS_KF GT 2 3" xfId="24027"/>
    <cellStyle name="n_Flash September eresMas_Communication 08-2003_Labour costs MiS_KF GT 3" xfId="24028"/>
    <cellStyle name="n_Flash September eresMas_Communication 08-2003_Labour costs MiS_KF GT 3 2" xfId="24029"/>
    <cellStyle name="n_Flash September eresMas_Communication 08-2003_Labour costs MiS_KF GT 4" xfId="24030"/>
    <cellStyle name="n_Flash September eresMas_Communication 08-2003_Monthly review WCR i CF" xfId="24031"/>
    <cellStyle name="n_Flash September eresMas_Communication 08-2003_Monthly review WCR i CF 2" xfId="24032"/>
    <cellStyle name="n_Flash September eresMas_Communication 08-2003_Monthly review WCR i CF 2 2" xfId="24033"/>
    <cellStyle name="n_Flash September eresMas_Communication 08-2003_Monthly review WCR i CF 2 2 2" xfId="24034"/>
    <cellStyle name="n_Flash September eresMas_Communication 08-2003_Monthly review WCR i CF 2 2 2 2" xfId="24035"/>
    <cellStyle name="n_Flash September eresMas_Communication 08-2003_Monthly review WCR i CF 2 2 3" xfId="24036"/>
    <cellStyle name="n_Flash September eresMas_Communication 08-2003_Monthly review WCR i CF 2 3" xfId="24037"/>
    <cellStyle name="n_Flash September eresMas_Communication 08-2003_Monthly review WCR i CF 2 3 2" xfId="24038"/>
    <cellStyle name="n_Flash September eresMas_Communication 08-2003_Monthly review WCR i CF 2 4" xfId="24039"/>
    <cellStyle name="n_Flash September eresMas_Communication 08-2003_Monthly review WCR i CF 2_KF GT" xfId="24040"/>
    <cellStyle name="n_Flash September eresMas_Communication 08-2003_Monthly review WCR i CF 2_KF GT 2" xfId="24041"/>
    <cellStyle name="n_Flash September eresMas_Communication 08-2003_Monthly review WCR i CF 2_KF GT 2 2" xfId="24042"/>
    <cellStyle name="n_Flash September eresMas_Communication 08-2003_Monthly review WCR i CF 2_KF GT 2 2 2" xfId="24043"/>
    <cellStyle name="n_Flash September eresMas_Communication 08-2003_Monthly review WCR i CF 2_KF GT 2 3" xfId="24044"/>
    <cellStyle name="n_Flash September eresMas_Communication 08-2003_Monthly review WCR i CF 2_KF GT 3" xfId="24045"/>
    <cellStyle name="n_Flash September eresMas_Communication 08-2003_Monthly review WCR i CF 2_KF GT 3 2" xfId="24046"/>
    <cellStyle name="n_Flash September eresMas_Communication 08-2003_Monthly review WCR i CF 2_KF GT 4" xfId="24047"/>
    <cellStyle name="n_Flash September eresMas_Communication 08-2003_Monthly review WCR i CF 3" xfId="24048"/>
    <cellStyle name="n_Flash September eresMas_Communication 08-2003_Monthly review WCR i CF 3 2" xfId="24049"/>
    <cellStyle name="n_Flash September eresMas_Communication 08-2003_Monthly review WCR i CF 3 2 2" xfId="24050"/>
    <cellStyle name="n_Flash September eresMas_Communication 08-2003_Monthly review WCR i CF 3 2 2 2" xfId="24051"/>
    <cellStyle name="n_Flash September eresMas_Communication 08-2003_Monthly review WCR i CF 3 2 3" xfId="24052"/>
    <cellStyle name="n_Flash September eresMas_Communication 08-2003_Monthly review WCR i CF 3 3" xfId="24053"/>
    <cellStyle name="n_Flash September eresMas_Communication 08-2003_Monthly review WCR i CF 3 3 2" xfId="24054"/>
    <cellStyle name="n_Flash September eresMas_Communication 08-2003_Monthly review WCR i CF 3 4" xfId="24055"/>
    <cellStyle name="n_Flash September eresMas_Communication 08-2003_Monthly review WCR i CF 3_KF GT" xfId="24056"/>
    <cellStyle name="n_Flash September eresMas_Communication 08-2003_Monthly review WCR i CF 3_KF GT 2" xfId="24057"/>
    <cellStyle name="n_Flash September eresMas_Communication 08-2003_Monthly review WCR i CF 3_KF GT 2 2" xfId="24058"/>
    <cellStyle name="n_Flash September eresMas_Communication 08-2003_Monthly review WCR i CF 3_KF GT 2 2 2" xfId="24059"/>
    <cellStyle name="n_Flash September eresMas_Communication 08-2003_Monthly review WCR i CF 3_KF GT 2 3" xfId="24060"/>
    <cellStyle name="n_Flash September eresMas_Communication 08-2003_Monthly review WCR i CF 3_KF GT 3" xfId="24061"/>
    <cellStyle name="n_Flash September eresMas_Communication 08-2003_Monthly review WCR i CF 3_KF GT 3 2" xfId="24062"/>
    <cellStyle name="n_Flash September eresMas_Communication 08-2003_Monthly review WCR i CF 3_KF GT 4" xfId="24063"/>
    <cellStyle name="n_Flash September eresMas_Communication 08-2003_Monthly review WCR i CF 4" xfId="24064"/>
    <cellStyle name="n_Flash September eresMas_Communication 08-2003_Monthly review WCR i CF 4 2" xfId="24065"/>
    <cellStyle name="n_Flash September eresMas_Communication 08-2003_Monthly review WCR i CF 4 2 2" xfId="24066"/>
    <cellStyle name="n_Flash September eresMas_Communication 08-2003_Monthly review WCR i CF 4 2 2 2" xfId="24067"/>
    <cellStyle name="n_Flash September eresMas_Communication 08-2003_Monthly review WCR i CF 4 2 3" xfId="24068"/>
    <cellStyle name="n_Flash September eresMas_Communication 08-2003_Monthly review WCR i CF 4 3" xfId="24069"/>
    <cellStyle name="n_Flash September eresMas_Communication 08-2003_Monthly review WCR i CF 4 3 2" xfId="24070"/>
    <cellStyle name="n_Flash September eresMas_Communication 08-2003_Monthly review WCR i CF 4 4" xfId="24071"/>
    <cellStyle name="n_Flash September eresMas_Communication 08-2003_Monthly review WCR i CF 5" xfId="24072"/>
    <cellStyle name="n_Flash September eresMas_Communication 08-2003_Monthly review WCR i CF 5 2" xfId="24073"/>
    <cellStyle name="n_Flash September eresMas_Communication 08-2003_Monthly review WCR i CF 6" xfId="24074"/>
    <cellStyle name="n_Flash September eresMas_Communication 08-2003_Monthly review WCR i CF_KF GT" xfId="24075"/>
    <cellStyle name="n_Flash September eresMas_Communication 08-2003_Monthly review WCR i CF_KF GT 2" xfId="24076"/>
    <cellStyle name="n_Flash September eresMas_Communication 08-2003_Monthly review WCR i CF_KF GT 2 2" xfId="24077"/>
    <cellStyle name="n_Flash September eresMas_Communication 08-2003_Monthly review WCR i CF_KF GT 2 2 2" xfId="24078"/>
    <cellStyle name="n_Flash September eresMas_Communication 08-2003_Monthly review WCR i CF_KF GT 2 3" xfId="24079"/>
    <cellStyle name="n_Flash September eresMas_Communication 08-2003_Monthly review WCR i CF_KF GT 3" xfId="24080"/>
    <cellStyle name="n_Flash September eresMas_Communication 08-2003_Monthly review WCR i CF_KF GT 3 2" xfId="24081"/>
    <cellStyle name="n_Flash September eresMas_Communication 08-2003_Monthly review WCR i CF_KF GT 4" xfId="24082"/>
    <cellStyle name="n_Flash September eresMas_Communication 08-2003_N15a_przeterminowane należności" xfId="24083"/>
    <cellStyle name="n_Flash September eresMas_Communication 08-2003_N15a_przeterminowane należności 2" xfId="24084"/>
    <cellStyle name="n_Flash September eresMas_Communication 08-2003_N15a_przeterminowane należności 2 2" xfId="24085"/>
    <cellStyle name="n_Flash September eresMas_Communication 08-2003_N15a_przeterminowane należności 3" xfId="24086"/>
    <cellStyle name="n_Flash September eresMas_Communication 08-2003_N15a_przeterminowane należności 3 2" xfId="24087"/>
    <cellStyle name="n_Flash September eresMas_Communication 08-2003_N15a_przeterminowane należności 4" xfId="24088"/>
    <cellStyle name="n_Flash September eresMas_Communication 08-2003_N15a_przeterminowane należności_Balance" xfId="24089"/>
    <cellStyle name="n_Flash September eresMas_Communication 08-2003_N15a_przeterminowane należności_Balance 2" xfId="24090"/>
    <cellStyle name="n_Flash September eresMas_Communication 08-2003_N15a_przeterminowane należności_Balance 2 2" xfId="24091"/>
    <cellStyle name="n_Flash September eresMas_Communication 08-2003_N15a_przeterminowane należności_Balance 3" xfId="24092"/>
    <cellStyle name="n_Flash September eresMas_Communication 08-2003_N15a_przeterminowane należności_Balance 3 2" xfId="24093"/>
    <cellStyle name="n_Flash September eresMas_Communication 08-2003_N15a_przeterminowane należności_Balance 4" xfId="24094"/>
    <cellStyle name="n_Flash September eresMas_Communication 08-2003_N15a_przeterminowane należności_inf dodatkowe" xfId="24095"/>
    <cellStyle name="n_Flash September eresMas_Communication 08-2003_N15a_przeterminowane należności_inf dodatkowe 2" xfId="24096"/>
    <cellStyle name="n_Flash September eresMas_Communication 08-2003_N15a_przeterminowane należności_inf dodatkowe 2 2" xfId="24097"/>
    <cellStyle name="n_Flash September eresMas_Communication 08-2003_N15a_przeterminowane należności_inf dodatkowe 3" xfId="24098"/>
    <cellStyle name="n_Flash September eresMas_Communication 08-2003_N15a_przeterminowane należności_inf dodatkowe 3 2" xfId="24099"/>
    <cellStyle name="n_Flash September eresMas_Communication 08-2003_N15a_przeterminowane należności_inf dodatkowe 4" xfId="24100"/>
    <cellStyle name="n_Flash September eresMas_Communication 08-2003_N15a_przeterminowane należności_P&amp;L" xfId="24101"/>
    <cellStyle name="n_Flash September eresMas_Communication 08-2003_N15a_przeterminowane należności_P&amp;L 2" xfId="24102"/>
    <cellStyle name="n_Flash September eresMas_Communication 08-2003_N15a_przeterminowane należności_P&amp;L 2 2" xfId="24103"/>
    <cellStyle name="n_Flash September eresMas_Communication 08-2003_N15a_przeterminowane należności_P&amp;L 3" xfId="24104"/>
    <cellStyle name="n_Flash September eresMas_Communication 08-2003_N15a_przeterminowane należności_P&amp;L 3 2" xfId="24105"/>
    <cellStyle name="n_Flash September eresMas_Communication 08-2003_N15a_przeterminowane należności_P&amp;L 4" xfId="24106"/>
    <cellStyle name="n_Flash September eresMas_Communication 08-2003_Nota4-AR" xfId="24107"/>
    <cellStyle name="n_Flash September eresMas_Communication 08-2003_Nota4-AR 2" xfId="24108"/>
    <cellStyle name="n_Flash September eresMas_Communication 08-2003_Nota4-AR 2 2" xfId="24109"/>
    <cellStyle name="n_Flash September eresMas_Communication 08-2003_Nota4-AR 3" xfId="24110"/>
    <cellStyle name="n_Flash September eresMas_Communication 08-2003_Nota4-AR 3 2" xfId="24111"/>
    <cellStyle name="n_Flash September eresMas_Communication 08-2003_Nota4-AR 4" xfId="24112"/>
    <cellStyle name="n_Flash September eresMas_Communication 08-2003_Nota4-AR_Balance" xfId="24113"/>
    <cellStyle name="n_Flash September eresMas_Communication 08-2003_Nota4-AR_Balance 2" xfId="24114"/>
    <cellStyle name="n_Flash September eresMas_Communication 08-2003_Nota4-AR_Balance 2 2" xfId="24115"/>
    <cellStyle name="n_Flash September eresMas_Communication 08-2003_Nota4-AR_Balance 3" xfId="24116"/>
    <cellStyle name="n_Flash September eresMas_Communication 08-2003_Nota4-AR_Balance 3 2" xfId="24117"/>
    <cellStyle name="n_Flash September eresMas_Communication 08-2003_Nota4-AR_Balance 4" xfId="24118"/>
    <cellStyle name="n_Flash September eresMas_Communication 08-2003_Nota4-AR_inf dodatkowe" xfId="24119"/>
    <cellStyle name="n_Flash September eresMas_Communication 08-2003_Nota4-AR_inf dodatkowe 2" xfId="24120"/>
    <cellStyle name="n_Flash September eresMas_Communication 08-2003_Nota4-AR_inf dodatkowe 2 2" xfId="24121"/>
    <cellStyle name="n_Flash September eresMas_Communication 08-2003_Nota4-AR_inf dodatkowe 3" xfId="24122"/>
    <cellStyle name="n_Flash September eresMas_Communication 08-2003_Nota4-AR_inf dodatkowe 3 2" xfId="24123"/>
    <cellStyle name="n_Flash September eresMas_Communication 08-2003_Nota4-AR_inf dodatkowe 4" xfId="24124"/>
    <cellStyle name="n_Flash September eresMas_Communication 08-2003_Nota4-AR_P&amp;L" xfId="24125"/>
    <cellStyle name="n_Flash September eresMas_Communication 08-2003_Nota4-AR_P&amp;L 2" xfId="24126"/>
    <cellStyle name="n_Flash September eresMas_Communication 08-2003_Nota4-AR_P&amp;L 2 2" xfId="24127"/>
    <cellStyle name="n_Flash September eresMas_Communication 08-2003_Nota4-AR_P&amp;L 3" xfId="24128"/>
    <cellStyle name="n_Flash September eresMas_Communication 08-2003_Nota4-AR_P&amp;L 3 2" xfId="24129"/>
    <cellStyle name="n_Flash September eresMas_Communication 08-2003_Nota4-AR_P&amp;L 4" xfId="24130"/>
    <cellStyle name="n_Flash September eresMas_Communication 08-2003_Nota4-do korekty AR" xfId="24131"/>
    <cellStyle name="n_Flash September eresMas_Communication 08-2003_Nota4-do korekty AR 2" xfId="24132"/>
    <cellStyle name="n_Flash September eresMas_Communication 08-2003_Nota4-do korekty AR 2 2" xfId="24133"/>
    <cellStyle name="n_Flash September eresMas_Communication 08-2003_Nota4-do korekty AR 3" xfId="24134"/>
    <cellStyle name="n_Flash September eresMas_Communication 08-2003_Nota4-do korekty AR 3 2" xfId="24135"/>
    <cellStyle name="n_Flash September eresMas_Communication 08-2003_Nota4-do korekty AR 4" xfId="24136"/>
    <cellStyle name="n_Flash September eresMas_Communication 08-2003_Nota4-do korekty AR_Balance" xfId="24137"/>
    <cellStyle name="n_Flash September eresMas_Communication 08-2003_Nota4-do korekty AR_Balance 2" xfId="24138"/>
    <cellStyle name="n_Flash September eresMas_Communication 08-2003_Nota4-do korekty AR_Balance 2 2" xfId="24139"/>
    <cellStyle name="n_Flash September eresMas_Communication 08-2003_Nota4-do korekty AR_Balance 3" xfId="24140"/>
    <cellStyle name="n_Flash September eresMas_Communication 08-2003_Nota4-do korekty AR_Balance 3 2" xfId="24141"/>
    <cellStyle name="n_Flash September eresMas_Communication 08-2003_Nota4-do korekty AR_Balance 4" xfId="24142"/>
    <cellStyle name="n_Flash September eresMas_Communication 08-2003_Nota4-do korekty AR_inf dodatkowe" xfId="24143"/>
    <cellStyle name="n_Flash September eresMas_Communication 08-2003_Nota4-do korekty AR_inf dodatkowe 2" xfId="24144"/>
    <cellStyle name="n_Flash September eresMas_Communication 08-2003_Nota4-do korekty AR_inf dodatkowe 2 2" xfId="24145"/>
    <cellStyle name="n_Flash September eresMas_Communication 08-2003_Nota4-do korekty AR_inf dodatkowe 3" xfId="24146"/>
    <cellStyle name="n_Flash September eresMas_Communication 08-2003_Nota4-do korekty AR_inf dodatkowe 3 2" xfId="24147"/>
    <cellStyle name="n_Flash September eresMas_Communication 08-2003_Nota4-do korekty AR_inf dodatkowe 4" xfId="24148"/>
    <cellStyle name="n_Flash September eresMas_Communication 08-2003_Nota4-do korekty AR_P&amp;L" xfId="24149"/>
    <cellStyle name="n_Flash September eresMas_Communication 08-2003_Nota4-do korekty AR_P&amp;L 2" xfId="24150"/>
    <cellStyle name="n_Flash September eresMas_Communication 08-2003_Nota4-do korekty AR_P&amp;L 2 2" xfId="24151"/>
    <cellStyle name="n_Flash September eresMas_Communication 08-2003_Nota4-do korekty AR_P&amp;L 3" xfId="24152"/>
    <cellStyle name="n_Flash September eresMas_Communication 08-2003_Nota4-do korekty AR_P&amp;L 3 2" xfId="24153"/>
    <cellStyle name="n_Flash September eresMas_Communication 08-2003_Nota4-do korekty AR_P&amp;L 4" xfId="24154"/>
    <cellStyle name="n_Flash September eresMas_Communication 08-2003_Noty_sprawozdanie_2010" xfId="24155"/>
    <cellStyle name="n_Flash September eresMas_Communication 08-2003_Noty_sprawozdanie_2010 2" xfId="24156"/>
    <cellStyle name="n_Flash September eresMas_Communication 08-2003_Noty_sprawozdanie_2010 2 2" xfId="24157"/>
    <cellStyle name="n_Flash September eresMas_Communication 08-2003_Noty_sprawozdanie_2010 3" xfId="24158"/>
    <cellStyle name="n_Flash September eresMas_Communication 08-2003_Noty_sprawozdanie_2010 3 2" xfId="24159"/>
    <cellStyle name="n_Flash September eresMas_Communication 08-2003_Noty_sprawozdanie_2010 4" xfId="24160"/>
    <cellStyle name="n_Flash September eresMas_Communication 08-2003_Noty_sprawozdanie_2010_Balance" xfId="24161"/>
    <cellStyle name="n_Flash September eresMas_Communication 08-2003_Noty_sprawozdanie_2010_Balance 2" xfId="24162"/>
    <cellStyle name="n_Flash September eresMas_Communication 08-2003_Noty_sprawozdanie_2010_Balance 2 2" xfId="24163"/>
    <cellStyle name="n_Flash September eresMas_Communication 08-2003_Noty_sprawozdanie_2010_Balance 3" xfId="24164"/>
    <cellStyle name="n_Flash September eresMas_Communication 08-2003_Noty_sprawozdanie_2010_Balance 3 2" xfId="24165"/>
    <cellStyle name="n_Flash September eresMas_Communication 08-2003_Noty_sprawozdanie_2010_Balance 4" xfId="24166"/>
    <cellStyle name="n_Flash September eresMas_Communication 08-2003_Noty_sprawozdanie_2010_inf dodatkowe" xfId="24167"/>
    <cellStyle name="n_Flash September eresMas_Communication 08-2003_Noty_sprawozdanie_2010_inf dodatkowe 2" xfId="24168"/>
    <cellStyle name="n_Flash September eresMas_Communication 08-2003_Noty_sprawozdanie_2010_inf dodatkowe 2 2" xfId="24169"/>
    <cellStyle name="n_Flash September eresMas_Communication 08-2003_Noty_sprawozdanie_2010_inf dodatkowe 3" xfId="24170"/>
    <cellStyle name="n_Flash September eresMas_Communication 08-2003_Noty_sprawozdanie_2010_inf dodatkowe 3 2" xfId="24171"/>
    <cellStyle name="n_Flash September eresMas_Communication 08-2003_Noty_sprawozdanie_2010_inf dodatkowe 4" xfId="24172"/>
    <cellStyle name="n_Flash September eresMas_Communication 08-2003_Noty_sprawozdanie_2010_P&amp;L" xfId="24173"/>
    <cellStyle name="n_Flash September eresMas_Communication 08-2003_Noty_sprawozdanie_2010_P&amp;L 2" xfId="24174"/>
    <cellStyle name="n_Flash September eresMas_Communication 08-2003_Noty_sprawozdanie_2010_P&amp;L 2 2" xfId="24175"/>
    <cellStyle name="n_Flash September eresMas_Communication 08-2003_Noty_sprawozdanie_2010_P&amp;L 3" xfId="24176"/>
    <cellStyle name="n_Flash September eresMas_Communication 08-2003_Noty_sprawozdanie_2010_P&amp;L 3 2" xfId="24177"/>
    <cellStyle name="n_Flash September eresMas_Communication 08-2003_Noty_sprawozdanie_2010_P&amp;L 4" xfId="24178"/>
    <cellStyle name="n_Flash September eresMas_Communication 08-2003_Organic_CF_20060713" xfId="24179"/>
    <cellStyle name="n_Flash September eresMas_Communication 08-2003_Organic_CF_20060713 2" xfId="24180"/>
    <cellStyle name="n_Flash September eresMas_Communication 08-2003_Organic_CF_20060713 2 2" xfId="24181"/>
    <cellStyle name="n_Flash September eresMas_Communication 08-2003_Organic_CF_20060713 2 2 2" xfId="24182"/>
    <cellStyle name="n_Flash September eresMas_Communication 08-2003_Organic_CF_20060713 2 2 2 2" xfId="24183"/>
    <cellStyle name="n_Flash September eresMas_Communication 08-2003_Organic_CF_20060713 2 2 3" xfId="24184"/>
    <cellStyle name="n_Flash September eresMas_Communication 08-2003_Organic_CF_20060713 2 3" xfId="24185"/>
    <cellStyle name="n_Flash September eresMas_Communication 08-2003_Organic_CF_20060713 2 3 2" xfId="24186"/>
    <cellStyle name="n_Flash September eresMas_Communication 08-2003_Organic_CF_20060713 2 4" xfId="24187"/>
    <cellStyle name="n_Flash September eresMas_Communication 08-2003_Organic_CF_20060713 2_KF GT" xfId="24188"/>
    <cellStyle name="n_Flash September eresMas_Communication 08-2003_Organic_CF_20060713 2_KF GT 2" xfId="24189"/>
    <cellStyle name="n_Flash September eresMas_Communication 08-2003_Organic_CF_20060713 2_KF GT 2 2" xfId="24190"/>
    <cellStyle name="n_Flash September eresMas_Communication 08-2003_Organic_CF_20060713 2_KF GT 2 2 2" xfId="24191"/>
    <cellStyle name="n_Flash September eresMas_Communication 08-2003_Organic_CF_20060713 2_KF GT 2 3" xfId="24192"/>
    <cellStyle name="n_Flash September eresMas_Communication 08-2003_Organic_CF_20060713 2_KF GT 3" xfId="24193"/>
    <cellStyle name="n_Flash September eresMas_Communication 08-2003_Organic_CF_20060713 2_KF GT 3 2" xfId="24194"/>
    <cellStyle name="n_Flash September eresMas_Communication 08-2003_Organic_CF_20060713 2_KF GT 4" xfId="24195"/>
    <cellStyle name="n_Flash September eresMas_Communication 08-2003_Organic_CF_20060713 3" xfId="24196"/>
    <cellStyle name="n_Flash September eresMas_Communication 08-2003_Organic_CF_20060713 3 2" xfId="24197"/>
    <cellStyle name="n_Flash September eresMas_Communication 08-2003_Organic_CF_20060713 3 2 2" xfId="24198"/>
    <cellStyle name="n_Flash September eresMas_Communication 08-2003_Organic_CF_20060713 3 2 2 2" xfId="24199"/>
    <cellStyle name="n_Flash September eresMas_Communication 08-2003_Organic_CF_20060713 3 2 3" xfId="24200"/>
    <cellStyle name="n_Flash September eresMas_Communication 08-2003_Organic_CF_20060713 3 3" xfId="24201"/>
    <cellStyle name="n_Flash September eresMas_Communication 08-2003_Organic_CF_20060713 3 3 2" xfId="24202"/>
    <cellStyle name="n_Flash September eresMas_Communication 08-2003_Organic_CF_20060713 3 4" xfId="24203"/>
    <cellStyle name="n_Flash September eresMas_Communication 08-2003_Organic_CF_20060713 3_KF GT" xfId="24204"/>
    <cellStyle name="n_Flash September eresMas_Communication 08-2003_Organic_CF_20060713 3_KF GT 2" xfId="24205"/>
    <cellStyle name="n_Flash September eresMas_Communication 08-2003_Organic_CF_20060713 3_KF GT 2 2" xfId="24206"/>
    <cellStyle name="n_Flash September eresMas_Communication 08-2003_Organic_CF_20060713 3_KF GT 2 2 2" xfId="24207"/>
    <cellStyle name="n_Flash September eresMas_Communication 08-2003_Organic_CF_20060713 3_KF GT 2 3" xfId="24208"/>
    <cellStyle name="n_Flash September eresMas_Communication 08-2003_Organic_CF_20060713 3_KF GT 3" xfId="24209"/>
    <cellStyle name="n_Flash September eresMas_Communication 08-2003_Organic_CF_20060713 3_KF GT 3 2" xfId="24210"/>
    <cellStyle name="n_Flash September eresMas_Communication 08-2003_Organic_CF_20060713 3_KF GT 4" xfId="24211"/>
    <cellStyle name="n_Flash September eresMas_Communication 08-2003_Organic_CF_20060713 4" xfId="24212"/>
    <cellStyle name="n_Flash September eresMas_Communication 08-2003_Organic_CF_20060713 4 2" xfId="24213"/>
    <cellStyle name="n_Flash September eresMas_Communication 08-2003_Organic_CF_20060713 4 2 2" xfId="24214"/>
    <cellStyle name="n_Flash September eresMas_Communication 08-2003_Organic_CF_20060713 4 2 2 2" xfId="24215"/>
    <cellStyle name="n_Flash September eresMas_Communication 08-2003_Organic_CF_20060713 4 2 3" xfId="24216"/>
    <cellStyle name="n_Flash September eresMas_Communication 08-2003_Organic_CF_20060713 4 3" xfId="24217"/>
    <cellStyle name="n_Flash September eresMas_Communication 08-2003_Organic_CF_20060713 4 3 2" xfId="24218"/>
    <cellStyle name="n_Flash September eresMas_Communication 08-2003_Organic_CF_20060713 4 4" xfId="24219"/>
    <cellStyle name="n_Flash September eresMas_Communication 08-2003_Organic_CF_20060713 4_KF GT" xfId="24220"/>
    <cellStyle name="n_Flash September eresMas_Communication 08-2003_Organic_CF_20060713 4_KF GT 2" xfId="24221"/>
    <cellStyle name="n_Flash September eresMas_Communication 08-2003_Organic_CF_20060713 4_KF GT 2 2" xfId="24222"/>
    <cellStyle name="n_Flash September eresMas_Communication 08-2003_Organic_CF_20060713 4_KF GT 2 2 2" xfId="24223"/>
    <cellStyle name="n_Flash September eresMas_Communication 08-2003_Organic_CF_20060713 4_KF GT 2 3" xfId="24224"/>
    <cellStyle name="n_Flash September eresMas_Communication 08-2003_Organic_CF_20060713 4_KF GT 3" xfId="24225"/>
    <cellStyle name="n_Flash September eresMas_Communication 08-2003_Organic_CF_20060713 4_KF GT 3 2" xfId="24226"/>
    <cellStyle name="n_Flash September eresMas_Communication 08-2003_Organic_CF_20060713 4_KF GT 4" xfId="24227"/>
    <cellStyle name="n_Flash September eresMas_Communication 08-2003_Organic_CF_20060713 5" xfId="24228"/>
    <cellStyle name="n_Flash September eresMas_Communication 08-2003_Organic_CF_20060713 5 2" xfId="24229"/>
    <cellStyle name="n_Flash September eresMas_Communication 08-2003_Organic_CF_20060713 5 2 2" xfId="24230"/>
    <cellStyle name="n_Flash September eresMas_Communication 08-2003_Organic_CF_20060713 5 2 2 2" xfId="24231"/>
    <cellStyle name="n_Flash September eresMas_Communication 08-2003_Organic_CF_20060713 5 2 3" xfId="24232"/>
    <cellStyle name="n_Flash September eresMas_Communication 08-2003_Organic_CF_20060713 5 3" xfId="24233"/>
    <cellStyle name="n_Flash September eresMas_Communication 08-2003_Organic_CF_20060713 5 3 2" xfId="24234"/>
    <cellStyle name="n_Flash September eresMas_Communication 08-2003_Organic_CF_20060713 5 4" xfId="24235"/>
    <cellStyle name="n_Flash September eresMas_Communication 08-2003_Organic_CF_20060713 6" xfId="24236"/>
    <cellStyle name="n_Flash September eresMas_Communication 08-2003_Organic_CF_20060713 6 2" xfId="24237"/>
    <cellStyle name="n_Flash September eresMas_Communication 08-2003_Organic_CF_20060713 7" xfId="24238"/>
    <cellStyle name="n_Flash September eresMas_Communication 08-2003_Organic_CF_20060713 7 2" xfId="24239"/>
    <cellStyle name="n_Flash September eresMas_Communication 08-2003_Organic_CF_20060713 7 2 2" xfId="24240"/>
    <cellStyle name="n_Flash September eresMas_Communication 08-2003_Organic_CF_20060713 7 3" xfId="24241"/>
    <cellStyle name="n_Flash September eresMas_Communication 08-2003_Organic_CF_20060713 8" xfId="24242"/>
    <cellStyle name="n_Flash September eresMas_Communication 08-2003_Organic_CF_20060713 8 2" xfId="24243"/>
    <cellStyle name="n_Flash September eresMas_Communication 08-2003_Organic_CF_20060713 9" xfId="24244"/>
    <cellStyle name="n_Flash September eresMas_Communication 08-2003_Organic_CF_20060713_Arkusz1" xfId="24245"/>
    <cellStyle name="n_Flash September eresMas_Communication 08-2003_Organic_CF_20060713_Arkusz1 2" xfId="24246"/>
    <cellStyle name="n_Flash September eresMas_Communication 08-2003_Organic_CF_20060713_Arkusz1 2 2" xfId="24247"/>
    <cellStyle name="n_Flash September eresMas_Communication 08-2003_Organic_CF_20060713_Arkusz1 3" xfId="24248"/>
    <cellStyle name="n_Flash September eresMas_Communication 08-2003_Organic_CF_20060713_Arkusz1 3 2" xfId="24249"/>
    <cellStyle name="n_Flash September eresMas_Communication 08-2003_Organic_CF_20060713_Arkusz1 4" xfId="24250"/>
    <cellStyle name="n_Flash September eresMas_Communication 08-2003_Organic_CF_20060713_BILANS" xfId="24251"/>
    <cellStyle name="n_Flash September eresMas_Communication 08-2003_Organic_CF_20060713_BILANS 2" xfId="24252"/>
    <cellStyle name="n_Flash September eresMas_Communication 08-2003_Organic_CF_20060713_BILANS 2 2" xfId="24253"/>
    <cellStyle name="n_Flash September eresMas_Communication 08-2003_Organic_CF_20060713_BILANS 3" xfId="24254"/>
    <cellStyle name="n_Flash September eresMas_Communication 08-2003_Organic_CF_20060713_BILANS 3 2" xfId="24255"/>
    <cellStyle name="n_Flash September eresMas_Communication 08-2003_Organic_CF_20060713_BILANS 4" xfId="24256"/>
    <cellStyle name="n_Flash September eresMas_Communication 08-2003_Organic_CF_20060713_CASF FLOW" xfId="24257"/>
    <cellStyle name="n_Flash September eresMas_Communication 08-2003_Organic_CF_20060713_CASF FLOW 2" xfId="24258"/>
    <cellStyle name="n_Flash September eresMas_Communication 08-2003_Organic_CF_20060713_CASF FLOW 2 2" xfId="24259"/>
    <cellStyle name="n_Flash September eresMas_Communication 08-2003_Organic_CF_20060713_CASF FLOW 3" xfId="24260"/>
    <cellStyle name="n_Flash September eresMas_Communication 08-2003_Organic_CF_20060713_CASF FLOW 3 2" xfId="24261"/>
    <cellStyle name="n_Flash September eresMas_Communication 08-2003_Organic_CF_20060713_CASF FLOW 4" xfId="24262"/>
    <cellStyle name="n_Flash September eresMas_Communication 08-2003_Organic_CF_20060713_KF GT" xfId="24263"/>
    <cellStyle name="n_Flash September eresMas_Communication 08-2003_Organic_CF_20060713_KF GT 2" xfId="24264"/>
    <cellStyle name="n_Flash September eresMas_Communication 08-2003_Organic_CF_20060713_KF GT 2 2" xfId="24265"/>
    <cellStyle name="n_Flash September eresMas_Communication 08-2003_Organic_CF_20060713_KF GT 2 2 2" xfId="24266"/>
    <cellStyle name="n_Flash September eresMas_Communication 08-2003_Organic_CF_20060713_KF GT 2 3" xfId="24267"/>
    <cellStyle name="n_Flash September eresMas_Communication 08-2003_Organic_CF_20060713_KF GT 3" xfId="24268"/>
    <cellStyle name="n_Flash September eresMas_Communication 08-2003_Organic_CF_20060713_KF GT 3 2" xfId="24269"/>
    <cellStyle name="n_Flash September eresMas_Communication 08-2003_Organic_CF_20060713_KF GT 4" xfId="24270"/>
    <cellStyle name="n_Flash September eresMas_Communication 08-2003_Organic_CF_20060713_KOSZTY" xfId="24271"/>
    <cellStyle name="n_Flash September eresMas_Communication 08-2003_Organic_CF_20060713_KOSZTY 2" xfId="24272"/>
    <cellStyle name="n_Flash September eresMas_Communication 08-2003_Organic_CF_20060713_KOSZTY 2 2" xfId="24273"/>
    <cellStyle name="n_Flash September eresMas_Communication 08-2003_Organic_CF_20060713_KOSZTY 2 2 2" xfId="24274"/>
    <cellStyle name="n_Flash September eresMas_Communication 08-2003_Organic_CF_20060713_KOSZTY 2 3" xfId="24275"/>
    <cellStyle name="n_Flash September eresMas_Communication 08-2003_Organic_CF_20060713_KOSZTY 3" xfId="24276"/>
    <cellStyle name="n_Flash September eresMas_Communication 08-2003_Organic_CF_20060713_KOSZTY 3 2" xfId="24277"/>
    <cellStyle name="n_Flash September eresMas_Communication 08-2003_Organic_CF_20060713_KOSZTY 4" xfId="24278"/>
    <cellStyle name="n_Flash September eresMas_Communication 08-2003_Organic_CF_20060713_KOSZTY_KF GT" xfId="24279"/>
    <cellStyle name="n_Flash September eresMas_Communication 08-2003_Organic_CF_20060713_KOSZTY_KF GT 2" xfId="24280"/>
    <cellStyle name="n_Flash September eresMas_Communication 08-2003_Organic_CF_20060713_KOSZTY_KF GT 2 2" xfId="24281"/>
    <cellStyle name="n_Flash September eresMas_Communication 08-2003_Organic_CF_20060713_KOSZTY_KF GT 2 2 2" xfId="24282"/>
    <cellStyle name="n_Flash September eresMas_Communication 08-2003_Organic_CF_20060713_KOSZTY_KF GT 2 3" xfId="24283"/>
    <cellStyle name="n_Flash September eresMas_Communication 08-2003_Organic_CF_20060713_KOSZTY_KF GT 3" xfId="24284"/>
    <cellStyle name="n_Flash September eresMas_Communication 08-2003_Organic_CF_20060713_KOSZTY_KF GT 3 2" xfId="24285"/>
    <cellStyle name="n_Flash September eresMas_Communication 08-2003_Organic_CF_20060713_KOSZTY_KF GT 4" xfId="24286"/>
    <cellStyle name="n_Flash September eresMas_Communication 08-2003_Organic_CF_20060713_N15a_przeterminowane należności" xfId="24287"/>
    <cellStyle name="n_Flash September eresMas_Communication 08-2003_Organic_CF_20060713_N15a_przeterminowane należności 2" xfId="24288"/>
    <cellStyle name="n_Flash September eresMas_Communication 08-2003_Organic_CF_20060713_N15a_przeterminowane należności 2 2" xfId="24289"/>
    <cellStyle name="n_Flash September eresMas_Communication 08-2003_Organic_CF_20060713_N15a_przeterminowane należności 3" xfId="24290"/>
    <cellStyle name="n_Flash September eresMas_Communication 08-2003_Organic_CF_20060713_N15a_przeterminowane należności 3 2" xfId="24291"/>
    <cellStyle name="n_Flash September eresMas_Communication 08-2003_Organic_CF_20060713_N15a_przeterminowane należności 4" xfId="24292"/>
    <cellStyle name="n_Flash September eresMas_Communication 08-2003_Organic_CF_20060713_N15a_przeterminowane należności_Balance" xfId="24293"/>
    <cellStyle name="n_Flash September eresMas_Communication 08-2003_Organic_CF_20060713_N15a_przeterminowane należności_Balance 2" xfId="24294"/>
    <cellStyle name="n_Flash September eresMas_Communication 08-2003_Organic_CF_20060713_N15a_przeterminowane należności_Balance 2 2" xfId="24295"/>
    <cellStyle name="n_Flash September eresMas_Communication 08-2003_Organic_CF_20060713_N15a_przeterminowane należności_Balance 3" xfId="24296"/>
    <cellStyle name="n_Flash September eresMas_Communication 08-2003_Organic_CF_20060713_N15a_przeterminowane należności_Balance 3 2" xfId="24297"/>
    <cellStyle name="n_Flash September eresMas_Communication 08-2003_Organic_CF_20060713_N15a_przeterminowane należności_Balance 4" xfId="24298"/>
    <cellStyle name="n_Flash September eresMas_Communication 08-2003_Organic_CF_20060713_N15a_przeterminowane należności_inf dodatkowe" xfId="24299"/>
    <cellStyle name="n_Flash September eresMas_Communication 08-2003_Organic_CF_20060713_N15a_przeterminowane należności_inf dodatkowe 2" xfId="24300"/>
    <cellStyle name="n_Flash September eresMas_Communication 08-2003_Organic_CF_20060713_N15a_przeterminowane należności_inf dodatkowe 2 2" xfId="24301"/>
    <cellStyle name="n_Flash September eresMas_Communication 08-2003_Organic_CF_20060713_N15a_przeterminowane należności_inf dodatkowe 3" xfId="24302"/>
    <cellStyle name="n_Flash September eresMas_Communication 08-2003_Organic_CF_20060713_N15a_przeterminowane należności_inf dodatkowe 3 2" xfId="24303"/>
    <cellStyle name="n_Flash September eresMas_Communication 08-2003_Organic_CF_20060713_N15a_przeterminowane należności_inf dodatkowe 4" xfId="24304"/>
    <cellStyle name="n_Flash September eresMas_Communication 08-2003_Organic_CF_20060713_N15a_przeterminowane należności_P&amp;L" xfId="24305"/>
    <cellStyle name="n_Flash September eresMas_Communication 08-2003_Organic_CF_20060713_N15a_przeterminowane należności_P&amp;L 2" xfId="24306"/>
    <cellStyle name="n_Flash September eresMas_Communication 08-2003_Organic_CF_20060713_N15a_przeterminowane należności_P&amp;L 2 2" xfId="24307"/>
    <cellStyle name="n_Flash September eresMas_Communication 08-2003_Organic_CF_20060713_N15a_przeterminowane należności_P&amp;L 3" xfId="24308"/>
    <cellStyle name="n_Flash September eresMas_Communication 08-2003_Organic_CF_20060713_N15a_przeterminowane należności_P&amp;L 3 2" xfId="24309"/>
    <cellStyle name="n_Flash September eresMas_Communication 08-2003_Organic_CF_20060713_N15a_przeterminowane należności_P&amp;L 4" xfId="24310"/>
    <cellStyle name="n_Flash September eresMas_Communication 08-2003_Organic_CF_20060713_RZIS" xfId="24311"/>
    <cellStyle name="n_Flash September eresMas_Communication 08-2003_Organic_CF_20060713_RZIS 2" xfId="24312"/>
    <cellStyle name="n_Flash September eresMas_Communication 08-2003_Organic_CF_20060713_RZIS 2 2" xfId="24313"/>
    <cellStyle name="n_Flash September eresMas_Communication 08-2003_Organic_CF_20060713_RZIS 3" xfId="24314"/>
    <cellStyle name="n_Flash September eresMas_Communication 08-2003_Organic_CF_20060713_RZIS 3 2" xfId="24315"/>
    <cellStyle name="n_Flash September eresMas_Communication 08-2003_Organic_CF_20060713_RZIS 4" xfId="24316"/>
    <cellStyle name="n_Flash September eresMas_Communication 08-2003_Organic_CF_20060713_WP" xfId="24317"/>
    <cellStyle name="n_Flash September eresMas_Communication 08-2003_Organic_CF_20060713_WP 2" xfId="24318"/>
    <cellStyle name="n_Flash September eresMas_Communication 08-2003_Organic_CF_20060713_WP 2 2" xfId="24319"/>
    <cellStyle name="n_Flash September eresMas_Communication 08-2003_Organic_CF_20060713_WP 2 2 2" xfId="24320"/>
    <cellStyle name="n_Flash September eresMas_Communication 08-2003_Organic_CF_20060713_WP 2 3" xfId="24321"/>
    <cellStyle name="n_Flash September eresMas_Communication 08-2003_Organic_CF_20060713_WP 3" xfId="24322"/>
    <cellStyle name="n_Flash September eresMas_Communication 08-2003_Organic_CF_20060713_WP 3 2" xfId="24323"/>
    <cellStyle name="n_Flash September eresMas_Communication 08-2003_Organic_CF_20060713_WP 4" xfId="24324"/>
    <cellStyle name="n_Flash September eresMas_Communication 08-2003_Organic_CF_20060713_WP_1" xfId="24325"/>
    <cellStyle name="n_Flash September eresMas_Communication 08-2003_Organic_CF_20060713_WP_1 2" xfId="24326"/>
    <cellStyle name="n_Flash September eresMas_Communication 08-2003_Organic_CF_20060713_WP_1 2 2" xfId="24327"/>
    <cellStyle name="n_Flash September eresMas_Communication 08-2003_Organic_CF_20060713_WP_1 2 2 2" xfId="24328"/>
    <cellStyle name="n_Flash September eresMas_Communication 08-2003_Organic_CF_20060713_WP_1 2 3" xfId="24329"/>
    <cellStyle name="n_Flash September eresMas_Communication 08-2003_Organic_CF_20060713_WP_1 3" xfId="24330"/>
    <cellStyle name="n_Flash September eresMas_Communication 08-2003_Organic_CF_20060713_WP_1 3 2" xfId="24331"/>
    <cellStyle name="n_Flash September eresMas_Communication 08-2003_Organic_CF_20060713_WP_1 4" xfId="24332"/>
    <cellStyle name="n_Flash September eresMas_Communication 08-2003_Organic_CF_20060713_WP_1_KF GT" xfId="24333"/>
    <cellStyle name="n_Flash September eresMas_Communication 08-2003_Organic_CF_20060713_WP_1_KF GT 2" xfId="24334"/>
    <cellStyle name="n_Flash September eresMas_Communication 08-2003_Organic_CF_20060713_WP_1_KF GT 2 2" xfId="24335"/>
    <cellStyle name="n_Flash September eresMas_Communication 08-2003_Organic_CF_20060713_WP_1_KF GT 2 2 2" xfId="24336"/>
    <cellStyle name="n_Flash September eresMas_Communication 08-2003_Organic_CF_20060713_WP_1_KF GT 2 3" xfId="24337"/>
    <cellStyle name="n_Flash September eresMas_Communication 08-2003_Organic_CF_20060713_WP_1_KF GT 3" xfId="24338"/>
    <cellStyle name="n_Flash September eresMas_Communication 08-2003_Organic_CF_20060713_WP_1_KF GT 3 2" xfId="24339"/>
    <cellStyle name="n_Flash September eresMas_Communication 08-2003_Organic_CF_20060713_WP_1_KF GT 4" xfId="24340"/>
    <cellStyle name="n_Flash September eresMas_Communication 08-2003_Organic_CF_20060713_WP_KF GT" xfId="24341"/>
    <cellStyle name="n_Flash September eresMas_Communication 08-2003_Organic_CF_20060713_WP_KF GT 2" xfId="24342"/>
    <cellStyle name="n_Flash September eresMas_Communication 08-2003_Organic_CF_20060713_WP_KF GT 2 2" xfId="24343"/>
    <cellStyle name="n_Flash September eresMas_Communication 08-2003_Organic_CF_20060713_WP_KF GT 2 2 2" xfId="24344"/>
    <cellStyle name="n_Flash September eresMas_Communication 08-2003_Organic_CF_20060713_WP_KF GT 2 3" xfId="24345"/>
    <cellStyle name="n_Flash September eresMas_Communication 08-2003_Organic_CF_20060713_WP_KF GT 3" xfId="24346"/>
    <cellStyle name="n_Flash September eresMas_Communication 08-2003_Organic_CF_20060713_WP_KF GT 3 2" xfId="24347"/>
    <cellStyle name="n_Flash September eresMas_Communication 08-2003_Organic_CF_20060713_WP_KF GT 4" xfId="24348"/>
    <cellStyle name="n_Flash September eresMas_Communication 08-2003_RZIS" xfId="24349"/>
    <cellStyle name="n_Flash September eresMas_Communication 08-2003_RZIS 2" xfId="24350"/>
    <cellStyle name="n_Flash September eresMas_Communication 08-2003_RZIS 2 2" xfId="24351"/>
    <cellStyle name="n_Flash September eresMas_Communication 08-2003_RZIS 3" xfId="24352"/>
    <cellStyle name="n_Flash September eresMas_Communication 08-2003_RZIS 3 2" xfId="24353"/>
    <cellStyle name="n_Flash September eresMas_Communication 08-2003_RZIS 4" xfId="24354"/>
    <cellStyle name="n_Flash September eresMas_Communication 08-2003_WCR" xfId="24355"/>
    <cellStyle name="n_Flash September eresMas_Communication 08-2003_WCR 2" xfId="24356"/>
    <cellStyle name="n_Flash September eresMas_Communication 08-2003_WCR 2 2" xfId="24357"/>
    <cellStyle name="n_Flash September eresMas_Communication 08-2003_WCR 2 2 2" xfId="24358"/>
    <cellStyle name="n_Flash September eresMas_Communication 08-2003_WCR 2 2 2 2" xfId="24359"/>
    <cellStyle name="n_Flash September eresMas_Communication 08-2003_WCR 2 2 3" xfId="24360"/>
    <cellStyle name="n_Flash September eresMas_Communication 08-2003_WCR 2 3" xfId="24361"/>
    <cellStyle name="n_Flash September eresMas_Communication 08-2003_WCR 2 3 2" xfId="24362"/>
    <cellStyle name="n_Flash September eresMas_Communication 08-2003_WCR 2 4" xfId="24363"/>
    <cellStyle name="n_Flash September eresMas_Communication 08-2003_WCR 2_KF GT" xfId="24364"/>
    <cellStyle name="n_Flash September eresMas_Communication 08-2003_WCR 2_KF GT 2" xfId="24365"/>
    <cellStyle name="n_Flash September eresMas_Communication 08-2003_WCR 2_KF GT 2 2" xfId="24366"/>
    <cellStyle name="n_Flash September eresMas_Communication 08-2003_WCR 2_KF GT 2 2 2" xfId="24367"/>
    <cellStyle name="n_Flash September eresMas_Communication 08-2003_WCR 2_KF GT 2 3" xfId="24368"/>
    <cellStyle name="n_Flash September eresMas_Communication 08-2003_WCR 2_KF GT 3" xfId="24369"/>
    <cellStyle name="n_Flash September eresMas_Communication 08-2003_WCR 2_KF GT 3 2" xfId="24370"/>
    <cellStyle name="n_Flash September eresMas_Communication 08-2003_WCR 2_KF GT 4" xfId="24371"/>
    <cellStyle name="n_Flash September eresMas_Communication 08-2003_WCR 3" xfId="24372"/>
    <cellStyle name="n_Flash September eresMas_Communication 08-2003_WCR 3 2" xfId="24373"/>
    <cellStyle name="n_Flash September eresMas_Communication 08-2003_WCR 3 2 2" xfId="24374"/>
    <cellStyle name="n_Flash September eresMas_Communication 08-2003_WCR 3 2 2 2" xfId="24375"/>
    <cellStyle name="n_Flash September eresMas_Communication 08-2003_WCR 3 2 3" xfId="24376"/>
    <cellStyle name="n_Flash September eresMas_Communication 08-2003_WCR 3 3" xfId="24377"/>
    <cellStyle name="n_Flash September eresMas_Communication 08-2003_WCR 3 3 2" xfId="24378"/>
    <cellStyle name="n_Flash September eresMas_Communication 08-2003_WCR 3 4" xfId="24379"/>
    <cellStyle name="n_Flash September eresMas_Communication 08-2003_WCR 3_KF GT" xfId="24380"/>
    <cellStyle name="n_Flash September eresMas_Communication 08-2003_WCR 3_KF GT 2" xfId="24381"/>
    <cellStyle name="n_Flash September eresMas_Communication 08-2003_WCR 3_KF GT 2 2" xfId="24382"/>
    <cellStyle name="n_Flash September eresMas_Communication 08-2003_WCR 3_KF GT 2 2 2" xfId="24383"/>
    <cellStyle name="n_Flash September eresMas_Communication 08-2003_WCR 3_KF GT 2 3" xfId="24384"/>
    <cellStyle name="n_Flash September eresMas_Communication 08-2003_WCR 3_KF GT 3" xfId="24385"/>
    <cellStyle name="n_Flash September eresMas_Communication 08-2003_WCR 3_KF GT 3 2" xfId="24386"/>
    <cellStyle name="n_Flash September eresMas_Communication 08-2003_WCR 3_KF GT 4" xfId="24387"/>
    <cellStyle name="n_Flash September eresMas_Communication 08-2003_WCR 4" xfId="24388"/>
    <cellStyle name="n_Flash September eresMas_Communication 08-2003_WCR 4 2" xfId="24389"/>
    <cellStyle name="n_Flash September eresMas_Communication 08-2003_WCR 4 2 2" xfId="24390"/>
    <cellStyle name="n_Flash September eresMas_Communication 08-2003_WCR 4 2 2 2" xfId="24391"/>
    <cellStyle name="n_Flash September eresMas_Communication 08-2003_WCR 4 2 3" xfId="24392"/>
    <cellStyle name="n_Flash September eresMas_Communication 08-2003_WCR 4 3" xfId="24393"/>
    <cellStyle name="n_Flash September eresMas_Communication 08-2003_WCR 4 3 2" xfId="24394"/>
    <cellStyle name="n_Flash September eresMas_Communication 08-2003_WCR 4 4" xfId="24395"/>
    <cellStyle name="n_Flash September eresMas_Communication 08-2003_WCR 5" xfId="24396"/>
    <cellStyle name="n_Flash September eresMas_Communication 08-2003_WCR 5 2" xfId="24397"/>
    <cellStyle name="n_Flash September eresMas_Communication 08-2003_WCR 6" xfId="24398"/>
    <cellStyle name="n_Flash September eresMas_Communication 08-2003_WCR_KF GT" xfId="24399"/>
    <cellStyle name="n_Flash September eresMas_Communication 08-2003_WCR_KF GT 2" xfId="24400"/>
    <cellStyle name="n_Flash September eresMas_Communication 08-2003_WCR_KF GT 2 2" xfId="24401"/>
    <cellStyle name="n_Flash September eresMas_Communication 08-2003_WCR_KF GT 2 2 2" xfId="24402"/>
    <cellStyle name="n_Flash September eresMas_Communication 08-2003_WCR_KF GT 2 3" xfId="24403"/>
    <cellStyle name="n_Flash September eresMas_Communication 08-2003_WCR_KF GT 3" xfId="24404"/>
    <cellStyle name="n_Flash September eresMas_Communication 08-2003_WCR_KF GT 3 2" xfId="24405"/>
    <cellStyle name="n_Flash September eresMas_Communication 08-2003_WCR_KF GT 4" xfId="24406"/>
    <cellStyle name="n_Flash September eresMas_Communication 08-2003_WP" xfId="24407"/>
    <cellStyle name="n_Flash September eresMas_Communication 08-2003_WP 2" xfId="24408"/>
    <cellStyle name="n_Flash September eresMas_Communication 08-2003_WP 2 2" xfId="24409"/>
    <cellStyle name="n_Flash September eresMas_Communication 08-2003_WP 2 2 2" xfId="24410"/>
    <cellStyle name="n_Flash September eresMas_Communication 08-2003_WP 2 3" xfId="24411"/>
    <cellStyle name="n_Flash September eresMas_Communication 08-2003_WP 3" xfId="24412"/>
    <cellStyle name="n_Flash September eresMas_Communication 08-2003_WP 3 2" xfId="24413"/>
    <cellStyle name="n_Flash September eresMas_Communication 08-2003_WP 4" xfId="24414"/>
    <cellStyle name="n_Flash September eresMas_Communication 08-2003_WP_KF GT" xfId="24415"/>
    <cellStyle name="n_Flash September eresMas_Communication 08-2003_WP_KF GT 2" xfId="24416"/>
    <cellStyle name="n_Flash September eresMas_Communication 08-2003_WP_KF GT 2 2" xfId="24417"/>
    <cellStyle name="n_Flash September eresMas_Communication 08-2003_WP_KF GT 2 2 2" xfId="24418"/>
    <cellStyle name="n_Flash September eresMas_Communication 08-2003_WP_KF GT 2 3" xfId="24419"/>
    <cellStyle name="n_Flash September eresMas_Communication 08-2003_WP_KF GT 3" xfId="24420"/>
    <cellStyle name="n_Flash September eresMas_Communication 08-2003_WP_KF GT 3 2" xfId="24421"/>
    <cellStyle name="n_Flash September eresMas_Communication 08-2003_WP_KF GT 4" xfId="24422"/>
    <cellStyle name="n_Flash September eresMas_Communication 08-2003_zobowiazania pozabilansowe" xfId="24423"/>
    <cellStyle name="n_Flash September eresMas_Communication 08-2003_zobowiazania pozabilansowe 2" xfId="24424"/>
    <cellStyle name="n_Flash September eresMas_Communication 08-2003_zobowiazania pozabilansowe 2 2" xfId="24425"/>
    <cellStyle name="n_Flash September eresMas_Communication 08-2003_zobowiazania pozabilansowe 3" xfId="24426"/>
    <cellStyle name="n_Flash September eresMas_Communication 08-2003_zobowiazania pozabilansowe 3 2" xfId="24427"/>
    <cellStyle name="n_Flash September eresMas_Communication 08-2003_zobowiazania pozabilansowe 4" xfId="24428"/>
    <cellStyle name="n_Flash September eresMas_Communication 08-2003_zobowiazania pozabilansowe_Balance" xfId="24429"/>
    <cellStyle name="n_Flash September eresMas_Communication 08-2003_zobowiazania pozabilansowe_Balance 2" xfId="24430"/>
    <cellStyle name="n_Flash September eresMas_Communication 08-2003_zobowiazania pozabilansowe_Balance 2 2" xfId="24431"/>
    <cellStyle name="n_Flash September eresMas_Communication 08-2003_zobowiazania pozabilansowe_Balance 3" xfId="24432"/>
    <cellStyle name="n_Flash September eresMas_Communication 08-2003_zobowiazania pozabilansowe_Balance 3 2" xfId="24433"/>
    <cellStyle name="n_Flash September eresMas_Communication 08-2003_zobowiazania pozabilansowe_Balance 4" xfId="24434"/>
    <cellStyle name="n_Flash September eresMas_Communication 08-2003_zobowiazania pozabilansowe_inf dodatkowe" xfId="24435"/>
    <cellStyle name="n_Flash September eresMas_Communication 08-2003_zobowiazania pozabilansowe_inf dodatkowe 2" xfId="24436"/>
    <cellStyle name="n_Flash September eresMas_Communication 08-2003_zobowiazania pozabilansowe_inf dodatkowe 2 2" xfId="24437"/>
    <cellStyle name="n_Flash September eresMas_Communication 08-2003_zobowiazania pozabilansowe_inf dodatkowe 3" xfId="24438"/>
    <cellStyle name="n_Flash September eresMas_Communication 08-2003_zobowiazania pozabilansowe_inf dodatkowe 3 2" xfId="24439"/>
    <cellStyle name="n_Flash September eresMas_Communication 08-2003_zobowiazania pozabilansowe_inf dodatkowe 4" xfId="24440"/>
    <cellStyle name="n_Flash September eresMas_Communication 08-2003_zobowiazania pozabilansowe_P&amp;L" xfId="24441"/>
    <cellStyle name="n_Flash September eresMas_Communication 08-2003_zobowiazania pozabilansowe_P&amp;L 2" xfId="24442"/>
    <cellStyle name="n_Flash September eresMas_Communication 08-2003_zobowiazania pozabilansowe_P&amp;L 2 2" xfId="24443"/>
    <cellStyle name="n_Flash September eresMas_Communication 08-2003_zobowiazania pozabilansowe_P&amp;L 3" xfId="24444"/>
    <cellStyle name="n_Flash September eresMas_Communication 08-2003_zobowiazania pozabilansowe_P&amp;L 3 2" xfId="24445"/>
    <cellStyle name="n_Flash September eresMas_Communication 08-2003_zobowiazania pozabilansowe_P&amp;L 4" xfId="24446"/>
    <cellStyle name="n_Flash September eresMas_Flash inter" xfId="24447"/>
    <cellStyle name="n_Flash September eresMas_Flash inter 2" xfId="24448"/>
    <cellStyle name="n_Flash September eresMas_Flash inter 2 2" xfId="24449"/>
    <cellStyle name="n_Flash September eresMas_Flash inter 2 2 2" xfId="24450"/>
    <cellStyle name="n_Flash September eresMas_Flash inter 2 2 2 2" xfId="24451"/>
    <cellStyle name="n_Flash September eresMas_Flash inter 2 2 3" xfId="24452"/>
    <cellStyle name="n_Flash September eresMas_Flash inter 2 3" xfId="24453"/>
    <cellStyle name="n_Flash September eresMas_Flash inter 2 3 2" xfId="24454"/>
    <cellStyle name="n_Flash September eresMas_Flash inter 2 4" xfId="24455"/>
    <cellStyle name="n_Flash September eresMas_Flash inter 2_KF GT" xfId="24456"/>
    <cellStyle name="n_Flash September eresMas_Flash inter 2_KF GT 2" xfId="24457"/>
    <cellStyle name="n_Flash September eresMas_Flash inter 2_KF GT 2 2" xfId="24458"/>
    <cellStyle name="n_Flash September eresMas_Flash inter 2_KF GT 2 2 2" xfId="24459"/>
    <cellStyle name="n_Flash September eresMas_Flash inter 2_KF GT 2 3" xfId="24460"/>
    <cellStyle name="n_Flash September eresMas_Flash inter 2_KF GT 3" xfId="24461"/>
    <cellStyle name="n_Flash September eresMas_Flash inter 2_KF GT 3 2" xfId="24462"/>
    <cellStyle name="n_Flash September eresMas_Flash inter 2_KF GT 4" xfId="24463"/>
    <cellStyle name="n_Flash September eresMas_Flash inter 3" xfId="24464"/>
    <cellStyle name="n_Flash September eresMas_Flash inter 3 2" xfId="24465"/>
    <cellStyle name="n_Flash September eresMas_Flash inter 3 2 2" xfId="24466"/>
    <cellStyle name="n_Flash September eresMas_Flash inter 3 2 2 2" xfId="24467"/>
    <cellStyle name="n_Flash September eresMas_Flash inter 3 2 3" xfId="24468"/>
    <cellStyle name="n_Flash September eresMas_Flash inter 3 3" xfId="24469"/>
    <cellStyle name="n_Flash September eresMas_Flash inter 3 3 2" xfId="24470"/>
    <cellStyle name="n_Flash September eresMas_Flash inter 3 4" xfId="24471"/>
    <cellStyle name="n_Flash September eresMas_Flash inter 4" xfId="24472"/>
    <cellStyle name="n_Flash September eresMas_Flash inter 4 2" xfId="24473"/>
    <cellStyle name="n_Flash September eresMas_Flash inter 4 2 2" xfId="24474"/>
    <cellStyle name="n_Flash September eresMas_Flash inter 4 2 2 2" xfId="24475"/>
    <cellStyle name="n_Flash September eresMas_Flash inter 4 2 3" xfId="24476"/>
    <cellStyle name="n_Flash September eresMas_Flash inter 4 3" xfId="24477"/>
    <cellStyle name="n_Flash September eresMas_Flash inter 4 3 2" xfId="24478"/>
    <cellStyle name="n_Flash September eresMas_Flash inter 4 4" xfId="24479"/>
    <cellStyle name="n_Flash September eresMas_Flash inter 5" xfId="24480"/>
    <cellStyle name="n_Flash September eresMas_Flash inter 5 2" xfId="24481"/>
    <cellStyle name="n_Flash September eresMas_Flash inter 5 2 2" xfId="24482"/>
    <cellStyle name="n_Flash September eresMas_Flash inter 5 3" xfId="24483"/>
    <cellStyle name="n_Flash September eresMas_Flash inter 6" xfId="24484"/>
    <cellStyle name="n_Flash September eresMas_Flash inter 6 2" xfId="24485"/>
    <cellStyle name="n_Flash September eresMas_Flash inter 7" xfId="24486"/>
    <cellStyle name="n_Flash September eresMas_Flash inter 7 2" xfId="24487"/>
    <cellStyle name="n_Flash September eresMas_Flash inter 7 2 2" xfId="24488"/>
    <cellStyle name="n_Flash September eresMas_Flash inter 7 3" xfId="24489"/>
    <cellStyle name="n_Flash September eresMas_Flash inter 8" xfId="24490"/>
    <cellStyle name="n_Flash September eresMas_Flash inter 8 2" xfId="24491"/>
    <cellStyle name="n_Flash September eresMas_Flash inter 9" xfId="24492"/>
    <cellStyle name="n_Flash September eresMas_Flash inter_aaa" xfId="24493"/>
    <cellStyle name="n_Flash September eresMas_Flash inter_aaa 2" xfId="24494"/>
    <cellStyle name="n_Flash September eresMas_Flash inter_aaa 2 2" xfId="24495"/>
    <cellStyle name="n_Flash September eresMas_Flash inter_aaa 2 2 2" xfId="24496"/>
    <cellStyle name="n_Flash September eresMas_Flash inter_aaa 2 2 2 2" xfId="24497"/>
    <cellStyle name="n_Flash September eresMas_Flash inter_aaa 2 2 3" xfId="24498"/>
    <cellStyle name="n_Flash September eresMas_Flash inter_aaa 2 3" xfId="24499"/>
    <cellStyle name="n_Flash September eresMas_Flash inter_aaa 2 3 2" xfId="24500"/>
    <cellStyle name="n_Flash September eresMas_Flash inter_aaa 2 4" xfId="24501"/>
    <cellStyle name="n_Flash September eresMas_Flash inter_aaa 2_KF GT" xfId="24502"/>
    <cellStyle name="n_Flash September eresMas_Flash inter_aaa 2_KF GT 2" xfId="24503"/>
    <cellStyle name="n_Flash September eresMas_Flash inter_aaa 2_KF GT 2 2" xfId="24504"/>
    <cellStyle name="n_Flash September eresMas_Flash inter_aaa 2_KF GT 2 2 2" xfId="24505"/>
    <cellStyle name="n_Flash September eresMas_Flash inter_aaa 2_KF GT 2 3" xfId="24506"/>
    <cellStyle name="n_Flash September eresMas_Flash inter_aaa 2_KF GT 3" xfId="24507"/>
    <cellStyle name="n_Flash September eresMas_Flash inter_aaa 2_KF GT 3 2" xfId="24508"/>
    <cellStyle name="n_Flash September eresMas_Flash inter_aaa 2_KF GT 4" xfId="24509"/>
    <cellStyle name="n_Flash September eresMas_Flash inter_aaa 3" xfId="24510"/>
    <cellStyle name="n_Flash September eresMas_Flash inter_aaa 3 2" xfId="24511"/>
    <cellStyle name="n_Flash September eresMas_Flash inter_aaa 3 2 2" xfId="24512"/>
    <cellStyle name="n_Flash September eresMas_Flash inter_aaa 3 2 2 2" xfId="24513"/>
    <cellStyle name="n_Flash September eresMas_Flash inter_aaa 3 2 3" xfId="24514"/>
    <cellStyle name="n_Flash September eresMas_Flash inter_aaa 3 3" xfId="24515"/>
    <cellStyle name="n_Flash September eresMas_Flash inter_aaa 3 3 2" xfId="24516"/>
    <cellStyle name="n_Flash September eresMas_Flash inter_aaa 3 4" xfId="24517"/>
    <cellStyle name="n_Flash September eresMas_Flash inter_aaa 3_KF GT" xfId="24518"/>
    <cellStyle name="n_Flash September eresMas_Flash inter_aaa 3_KF GT 2" xfId="24519"/>
    <cellStyle name="n_Flash September eresMas_Flash inter_aaa 3_KF GT 2 2" xfId="24520"/>
    <cellStyle name="n_Flash September eresMas_Flash inter_aaa 3_KF GT 2 2 2" xfId="24521"/>
    <cellStyle name="n_Flash September eresMas_Flash inter_aaa 3_KF GT 2 3" xfId="24522"/>
    <cellStyle name="n_Flash September eresMas_Flash inter_aaa 3_KF GT 3" xfId="24523"/>
    <cellStyle name="n_Flash September eresMas_Flash inter_aaa 3_KF GT 3 2" xfId="24524"/>
    <cellStyle name="n_Flash September eresMas_Flash inter_aaa 3_KF GT 4" xfId="24525"/>
    <cellStyle name="n_Flash September eresMas_Flash inter_aaa 4" xfId="24526"/>
    <cellStyle name="n_Flash September eresMas_Flash inter_aaa 4 2" xfId="24527"/>
    <cellStyle name="n_Flash September eresMas_Flash inter_aaa 4 2 2" xfId="24528"/>
    <cellStyle name="n_Flash September eresMas_Flash inter_aaa 4 2 2 2" xfId="24529"/>
    <cellStyle name="n_Flash September eresMas_Flash inter_aaa 4 2 3" xfId="24530"/>
    <cellStyle name="n_Flash September eresMas_Flash inter_aaa 4 3" xfId="24531"/>
    <cellStyle name="n_Flash September eresMas_Flash inter_aaa 4 3 2" xfId="24532"/>
    <cellStyle name="n_Flash September eresMas_Flash inter_aaa 4 4" xfId="24533"/>
    <cellStyle name="n_Flash September eresMas_Flash inter_aaa 5" xfId="24534"/>
    <cellStyle name="n_Flash September eresMas_Flash inter_aaa 5 2" xfId="24535"/>
    <cellStyle name="n_Flash September eresMas_Flash inter_aaa 6" xfId="24536"/>
    <cellStyle name="n_Flash September eresMas_Flash inter_aaa_KF GT" xfId="24537"/>
    <cellStyle name="n_Flash September eresMas_Flash inter_aaa_KF GT 2" xfId="24538"/>
    <cellStyle name="n_Flash September eresMas_Flash inter_aaa_KF GT 2 2" xfId="24539"/>
    <cellStyle name="n_Flash September eresMas_Flash inter_aaa_KF GT 2 2 2" xfId="24540"/>
    <cellStyle name="n_Flash September eresMas_Flash inter_aaa_KF GT 2 3" xfId="24541"/>
    <cellStyle name="n_Flash September eresMas_Flash inter_aaa_KF GT 3" xfId="24542"/>
    <cellStyle name="n_Flash September eresMas_Flash inter_aaa_KF GT 3 2" xfId="24543"/>
    <cellStyle name="n_Flash September eresMas_Flash inter_aaa_KF GT 4" xfId="24544"/>
    <cellStyle name="n_Flash September eresMas_Flash inter_Actual '08 PLN_external" xfId="24545"/>
    <cellStyle name="n_Flash September eresMas_Flash inter_Actual '08 PLN_external 2" xfId="24546"/>
    <cellStyle name="n_Flash September eresMas_Flash inter_Actual '08 PLN_external 2 2" xfId="24547"/>
    <cellStyle name="n_Flash September eresMas_Flash inter_Actual '08 PLN_external 2 2 2" xfId="24548"/>
    <cellStyle name="n_Flash September eresMas_Flash inter_Actual '08 PLN_external 2 2 2 2" xfId="24549"/>
    <cellStyle name="n_Flash September eresMas_Flash inter_Actual '08 PLN_external 2 2 3" xfId="24550"/>
    <cellStyle name="n_Flash September eresMas_Flash inter_Actual '08 PLN_external 2 3" xfId="24551"/>
    <cellStyle name="n_Flash September eresMas_Flash inter_Actual '08 PLN_external 2 3 2" xfId="24552"/>
    <cellStyle name="n_Flash September eresMas_Flash inter_Actual '08 PLN_external 2 4" xfId="24553"/>
    <cellStyle name="n_Flash September eresMas_Flash inter_Actual '08 PLN_external 3" xfId="24554"/>
    <cellStyle name="n_Flash September eresMas_Flash inter_Actual '08 PLN_external 3 2" xfId="24555"/>
    <cellStyle name="n_Flash September eresMas_Flash inter_Actual '08 PLN_external 3 2 2" xfId="24556"/>
    <cellStyle name="n_Flash September eresMas_Flash inter_Actual '08 PLN_external 3 2 2 2" xfId="24557"/>
    <cellStyle name="n_Flash September eresMas_Flash inter_Actual '08 PLN_external 3 2 3" xfId="24558"/>
    <cellStyle name="n_Flash September eresMas_Flash inter_Actual '08 PLN_external 3 3" xfId="24559"/>
    <cellStyle name="n_Flash September eresMas_Flash inter_Actual '08 PLN_external 3 3 2" xfId="24560"/>
    <cellStyle name="n_Flash September eresMas_Flash inter_Actual '08 PLN_external 3 4" xfId="24561"/>
    <cellStyle name="n_Flash September eresMas_Flash inter_Actual '08 PLN_external 4" xfId="24562"/>
    <cellStyle name="n_Flash September eresMas_Flash inter_Actual '08 PLN_external 4 2" xfId="24563"/>
    <cellStyle name="n_Flash September eresMas_Flash inter_Actual '08 PLN_external 4 2 2" xfId="24564"/>
    <cellStyle name="n_Flash September eresMas_Flash inter_Actual '08 PLN_external 4 3" xfId="24565"/>
    <cellStyle name="n_Flash September eresMas_Flash inter_Actual '08 PLN_external 5" xfId="24566"/>
    <cellStyle name="n_Flash September eresMas_Flash inter_Actual '08 PLN_external 5 2" xfId="24567"/>
    <cellStyle name="n_Flash September eresMas_Flash inter_Actual '08 PLN_external 6" xfId="24568"/>
    <cellStyle name="n_Flash September eresMas_Flash inter_Actual '08 PLN_external_KF GT" xfId="24569"/>
    <cellStyle name="n_Flash September eresMas_Flash inter_Actual '08 PLN_external_KF GT 2" xfId="24570"/>
    <cellStyle name="n_Flash September eresMas_Flash inter_Actual '08 PLN_external_KF GT 2 2" xfId="24571"/>
    <cellStyle name="n_Flash September eresMas_Flash inter_Actual '08 PLN_external_KF GT 2 2 2" xfId="24572"/>
    <cellStyle name="n_Flash September eresMas_Flash inter_Actual '08 PLN_external_KF GT 2 3" xfId="24573"/>
    <cellStyle name="n_Flash September eresMas_Flash inter_Actual '08 PLN_external_KF GT 3" xfId="24574"/>
    <cellStyle name="n_Flash September eresMas_Flash inter_Actual '08 PLN_external_KF GT 3 2" xfId="24575"/>
    <cellStyle name="n_Flash September eresMas_Flash inter_Actual '08 PLN_external_KF GT 4" xfId="24576"/>
    <cellStyle name="n_Flash September eresMas_Flash inter_Actual '08 PLN_package" xfId="24577"/>
    <cellStyle name="n_Flash September eresMas_Flash inter_Actual '08 PLN_package 2" xfId="24578"/>
    <cellStyle name="n_Flash September eresMas_Flash inter_Actual '08 PLN_package 2 2" xfId="24579"/>
    <cellStyle name="n_Flash September eresMas_Flash inter_Actual '08 PLN_package 2 2 2" xfId="24580"/>
    <cellStyle name="n_Flash September eresMas_Flash inter_Actual '08 PLN_package 2 2 2 2" xfId="24581"/>
    <cellStyle name="n_Flash September eresMas_Flash inter_Actual '08 PLN_package 2 2 3" xfId="24582"/>
    <cellStyle name="n_Flash September eresMas_Flash inter_Actual '08 PLN_package 2 3" xfId="24583"/>
    <cellStyle name="n_Flash September eresMas_Flash inter_Actual '08 PLN_package 2 3 2" xfId="24584"/>
    <cellStyle name="n_Flash September eresMas_Flash inter_Actual '08 PLN_package 2 4" xfId="24585"/>
    <cellStyle name="n_Flash September eresMas_Flash inter_Actual '08 PLN_package 3" xfId="24586"/>
    <cellStyle name="n_Flash September eresMas_Flash inter_Actual '08 PLN_package 3 2" xfId="24587"/>
    <cellStyle name="n_Flash September eresMas_Flash inter_Actual '08 PLN_package 3 2 2" xfId="24588"/>
    <cellStyle name="n_Flash September eresMas_Flash inter_Actual '08 PLN_package 3 2 2 2" xfId="24589"/>
    <cellStyle name="n_Flash September eresMas_Flash inter_Actual '08 PLN_package 3 2 3" xfId="24590"/>
    <cellStyle name="n_Flash September eresMas_Flash inter_Actual '08 PLN_package 3 3" xfId="24591"/>
    <cellStyle name="n_Flash September eresMas_Flash inter_Actual '08 PLN_package 3 3 2" xfId="24592"/>
    <cellStyle name="n_Flash September eresMas_Flash inter_Actual '08 PLN_package 3 4" xfId="24593"/>
    <cellStyle name="n_Flash September eresMas_Flash inter_Actual '08 PLN_package 4" xfId="24594"/>
    <cellStyle name="n_Flash September eresMas_Flash inter_Actual '08 PLN_package 4 2" xfId="24595"/>
    <cellStyle name="n_Flash September eresMas_Flash inter_Actual '08 PLN_package 4 2 2" xfId="24596"/>
    <cellStyle name="n_Flash September eresMas_Flash inter_Actual '08 PLN_package 4 3" xfId="24597"/>
    <cellStyle name="n_Flash September eresMas_Flash inter_Actual '08 PLN_package 5" xfId="24598"/>
    <cellStyle name="n_Flash September eresMas_Flash inter_Actual '08 PLN_package 5 2" xfId="24599"/>
    <cellStyle name="n_Flash September eresMas_Flash inter_Actual '08 PLN_package 6" xfId="24600"/>
    <cellStyle name="n_Flash September eresMas_Flash inter_Actual '08 PLN_package_KF GT" xfId="24601"/>
    <cellStyle name="n_Flash September eresMas_Flash inter_Actual '08 PLN_package_KF GT 2" xfId="24602"/>
    <cellStyle name="n_Flash September eresMas_Flash inter_Actual '08 PLN_package_KF GT 2 2" xfId="24603"/>
    <cellStyle name="n_Flash September eresMas_Flash inter_Actual '08 PLN_package_KF GT 2 2 2" xfId="24604"/>
    <cellStyle name="n_Flash September eresMas_Flash inter_Actual '08 PLN_package_KF GT 2 3" xfId="24605"/>
    <cellStyle name="n_Flash September eresMas_Flash inter_Actual '08 PLN_package_KF GT 3" xfId="24606"/>
    <cellStyle name="n_Flash September eresMas_Flash inter_Actual '08 PLN_package_KF GT 3 2" xfId="24607"/>
    <cellStyle name="n_Flash September eresMas_Flash inter_Actual '08 PLN_package_KF GT 4" xfId="24608"/>
    <cellStyle name="n_Flash September eresMas_Flash inter_Actual '08 PLN_statutory" xfId="24609"/>
    <cellStyle name="n_Flash September eresMas_Flash inter_Actual '08 PLN_statutory 2" xfId="24610"/>
    <cellStyle name="n_Flash September eresMas_Flash inter_Actual '08 PLN_statutory 2 2" xfId="24611"/>
    <cellStyle name="n_Flash September eresMas_Flash inter_Actual '08 PLN_statutory 2 2 2" xfId="24612"/>
    <cellStyle name="n_Flash September eresMas_Flash inter_Actual '08 PLN_statutory 2 2 2 2" xfId="24613"/>
    <cellStyle name="n_Flash September eresMas_Flash inter_Actual '08 PLN_statutory 2 2 3" xfId="24614"/>
    <cellStyle name="n_Flash September eresMas_Flash inter_Actual '08 PLN_statutory 2 3" xfId="24615"/>
    <cellStyle name="n_Flash September eresMas_Flash inter_Actual '08 PLN_statutory 2 3 2" xfId="24616"/>
    <cellStyle name="n_Flash September eresMas_Flash inter_Actual '08 PLN_statutory 2 4" xfId="24617"/>
    <cellStyle name="n_Flash September eresMas_Flash inter_Actual '08 PLN_statutory 3" xfId="24618"/>
    <cellStyle name="n_Flash September eresMas_Flash inter_Actual '08 PLN_statutory 3 2" xfId="24619"/>
    <cellStyle name="n_Flash September eresMas_Flash inter_Actual '08 PLN_statutory 3 2 2" xfId="24620"/>
    <cellStyle name="n_Flash September eresMas_Flash inter_Actual '08 PLN_statutory 3 2 2 2" xfId="24621"/>
    <cellStyle name="n_Flash September eresMas_Flash inter_Actual '08 PLN_statutory 3 2 3" xfId="24622"/>
    <cellStyle name="n_Flash September eresMas_Flash inter_Actual '08 PLN_statutory 3 3" xfId="24623"/>
    <cellStyle name="n_Flash September eresMas_Flash inter_Actual '08 PLN_statutory 3 3 2" xfId="24624"/>
    <cellStyle name="n_Flash September eresMas_Flash inter_Actual '08 PLN_statutory 3 4" xfId="24625"/>
    <cellStyle name="n_Flash September eresMas_Flash inter_Actual '08 PLN_statutory 4" xfId="24626"/>
    <cellStyle name="n_Flash September eresMas_Flash inter_Actual '08 PLN_statutory 4 2" xfId="24627"/>
    <cellStyle name="n_Flash September eresMas_Flash inter_Actual '08 PLN_statutory 4 2 2" xfId="24628"/>
    <cellStyle name="n_Flash September eresMas_Flash inter_Actual '08 PLN_statutory 4 3" xfId="24629"/>
    <cellStyle name="n_Flash September eresMas_Flash inter_Actual '08 PLN_statutory 5" xfId="24630"/>
    <cellStyle name="n_Flash September eresMas_Flash inter_Actual '08 PLN_statutory 5 2" xfId="24631"/>
    <cellStyle name="n_Flash September eresMas_Flash inter_Actual '08 PLN_statutory 6" xfId="24632"/>
    <cellStyle name="n_Flash September eresMas_Flash inter_Actual '08 PLN_statutory_D20" xfId="24633"/>
    <cellStyle name="n_Flash September eresMas_Flash inter_Actual '08 PLN_statutory_D20 2" xfId="24634"/>
    <cellStyle name="n_Flash September eresMas_Flash inter_Actual '08 PLN_statutory_D20 2 2" xfId="24635"/>
    <cellStyle name="n_Flash September eresMas_Flash inter_Actual '08 PLN_statutory_D20 2 2 2" xfId="24636"/>
    <cellStyle name="n_Flash September eresMas_Flash inter_Actual '08 PLN_statutory_D20 2 2 2 2" xfId="24637"/>
    <cellStyle name="n_Flash September eresMas_Flash inter_Actual '08 PLN_statutory_D20 2 2 3" xfId="24638"/>
    <cellStyle name="n_Flash September eresMas_Flash inter_Actual '08 PLN_statutory_D20 2 3" xfId="24639"/>
    <cellStyle name="n_Flash September eresMas_Flash inter_Actual '08 PLN_statutory_D20 2 3 2" xfId="24640"/>
    <cellStyle name="n_Flash September eresMas_Flash inter_Actual '08 PLN_statutory_D20 2 4" xfId="24641"/>
    <cellStyle name="n_Flash September eresMas_Flash inter_Actual '08 PLN_statutory_D20 3" xfId="24642"/>
    <cellStyle name="n_Flash September eresMas_Flash inter_Actual '08 PLN_statutory_D20 3 2" xfId="24643"/>
    <cellStyle name="n_Flash September eresMas_Flash inter_Actual '08 PLN_statutory_D20 3 2 2" xfId="24644"/>
    <cellStyle name="n_Flash September eresMas_Flash inter_Actual '08 PLN_statutory_D20 3 2 2 2" xfId="24645"/>
    <cellStyle name="n_Flash September eresMas_Flash inter_Actual '08 PLN_statutory_D20 3 2 3" xfId="24646"/>
    <cellStyle name="n_Flash September eresMas_Flash inter_Actual '08 PLN_statutory_D20 3 3" xfId="24647"/>
    <cellStyle name="n_Flash September eresMas_Flash inter_Actual '08 PLN_statutory_D20 3 3 2" xfId="24648"/>
    <cellStyle name="n_Flash September eresMas_Flash inter_Actual '08 PLN_statutory_D20 3 4" xfId="24649"/>
    <cellStyle name="n_Flash September eresMas_Flash inter_Actual '08 PLN_statutory_D20 4" xfId="24650"/>
    <cellStyle name="n_Flash September eresMas_Flash inter_Actual '08 PLN_statutory_D20 4 2" xfId="24651"/>
    <cellStyle name="n_Flash September eresMas_Flash inter_Actual '08 PLN_statutory_D20 4 2 2" xfId="24652"/>
    <cellStyle name="n_Flash September eresMas_Flash inter_Actual '08 PLN_statutory_D20 4 3" xfId="24653"/>
    <cellStyle name="n_Flash September eresMas_Flash inter_Actual '08 PLN_statutory_D20 5" xfId="24654"/>
    <cellStyle name="n_Flash September eresMas_Flash inter_Actual '08 PLN_statutory_D20 5 2" xfId="24655"/>
    <cellStyle name="n_Flash September eresMas_Flash inter_Actual '08 PLN_statutory_D20 6" xfId="24656"/>
    <cellStyle name="n_Flash September eresMas_Flash inter_Actual '08 PLN_statutory_D20_KF GT" xfId="24657"/>
    <cellStyle name="n_Flash September eresMas_Flash inter_Actual '08 PLN_statutory_D20_KF GT 2" xfId="24658"/>
    <cellStyle name="n_Flash September eresMas_Flash inter_Actual '08 PLN_statutory_D20_KF GT 2 2" xfId="24659"/>
    <cellStyle name="n_Flash September eresMas_Flash inter_Actual '08 PLN_statutory_D20_KF GT 2 2 2" xfId="24660"/>
    <cellStyle name="n_Flash September eresMas_Flash inter_Actual '08 PLN_statutory_D20_KF GT 2 3" xfId="24661"/>
    <cellStyle name="n_Flash September eresMas_Flash inter_Actual '08 PLN_statutory_D20_KF GT 3" xfId="24662"/>
    <cellStyle name="n_Flash September eresMas_Flash inter_Actual '08 PLN_statutory_D20_KF GT 3 2" xfId="24663"/>
    <cellStyle name="n_Flash September eresMas_Flash inter_Actual '08 PLN_statutory_D20_KF GT 4" xfId="24664"/>
    <cellStyle name="n_Flash September eresMas_Flash inter_Actual '08 PLN_statutory_KF GT" xfId="24665"/>
    <cellStyle name="n_Flash September eresMas_Flash inter_Actual '08 PLN_statutory_KF GT 2" xfId="24666"/>
    <cellStyle name="n_Flash September eresMas_Flash inter_Actual '08 PLN_statutory_KF GT 2 2" xfId="24667"/>
    <cellStyle name="n_Flash September eresMas_Flash inter_Actual '08 PLN_statutory_KF GT 2 2 2" xfId="24668"/>
    <cellStyle name="n_Flash September eresMas_Flash inter_Actual '08 PLN_statutory_KF GT 2 3" xfId="24669"/>
    <cellStyle name="n_Flash September eresMas_Flash inter_Actual '08 PLN_statutory_KF GT 3" xfId="24670"/>
    <cellStyle name="n_Flash September eresMas_Flash inter_Actual '08 PLN_statutory_KF GT 3 2" xfId="24671"/>
    <cellStyle name="n_Flash September eresMas_Flash inter_Actual '08 PLN_statutory_KF GT 4" xfId="24672"/>
    <cellStyle name="n_Flash September eresMas_Flash inter_Arkusz1" xfId="24673"/>
    <cellStyle name="n_Flash September eresMas_Flash inter_Arkusz1 2" xfId="24674"/>
    <cellStyle name="n_Flash September eresMas_Flash inter_Arkusz1 2 2" xfId="24675"/>
    <cellStyle name="n_Flash September eresMas_Flash inter_Arkusz1 3" xfId="24676"/>
    <cellStyle name="n_Flash September eresMas_Flash inter_Arkusz1 3 2" xfId="24677"/>
    <cellStyle name="n_Flash September eresMas_Flash inter_Arkusz1 4" xfId="24678"/>
    <cellStyle name="n_Flash September eresMas_Flash inter_BILANS" xfId="24679"/>
    <cellStyle name="n_Flash September eresMas_Flash inter_BILANS 2" xfId="24680"/>
    <cellStyle name="n_Flash September eresMas_Flash inter_BILANS 2 2" xfId="24681"/>
    <cellStyle name="n_Flash September eresMas_Flash inter_BILANS 3" xfId="24682"/>
    <cellStyle name="n_Flash September eresMas_Flash inter_BILANS 3 2" xfId="24683"/>
    <cellStyle name="n_Flash September eresMas_Flash inter_BILANS 4" xfId="24684"/>
    <cellStyle name="n_Flash September eresMas_Flash inter_CASF FLOW" xfId="24685"/>
    <cellStyle name="n_Flash September eresMas_Flash inter_CASF FLOW 2" xfId="24686"/>
    <cellStyle name="n_Flash September eresMas_Flash inter_CASF FLOW 2 2" xfId="24687"/>
    <cellStyle name="n_Flash September eresMas_Flash inter_CASF FLOW 3" xfId="24688"/>
    <cellStyle name="n_Flash September eresMas_Flash inter_CASF FLOW 3 2" xfId="24689"/>
    <cellStyle name="n_Flash September eresMas_Flash inter_CASF FLOW 4" xfId="24690"/>
    <cellStyle name="n_Flash September eresMas_Flash inter_CFO Division TP - June 2006 - GMC Flash_20060717" xfId="24691"/>
    <cellStyle name="n_Flash September eresMas_Flash inter_CFO Division TP - June 2006 - GMC Flash_20060717 2" xfId="24692"/>
    <cellStyle name="n_Flash September eresMas_Flash inter_CFO Division TP - June 2006 - GMC Flash_20060717 2 2" xfId="24693"/>
    <cellStyle name="n_Flash September eresMas_Flash inter_CFO Division TP - June 2006 - GMC Flash_20060717 2 2 2" xfId="24694"/>
    <cellStyle name="n_Flash September eresMas_Flash inter_CFO Division TP - June 2006 - GMC Flash_20060717 2 2 2 2" xfId="24695"/>
    <cellStyle name="n_Flash September eresMas_Flash inter_CFO Division TP - June 2006 - GMC Flash_20060717 2 2 3" xfId="24696"/>
    <cellStyle name="n_Flash September eresMas_Flash inter_CFO Division TP - June 2006 - GMC Flash_20060717 2 3" xfId="24697"/>
    <cellStyle name="n_Flash September eresMas_Flash inter_CFO Division TP - June 2006 - GMC Flash_20060717 2 3 2" xfId="24698"/>
    <cellStyle name="n_Flash September eresMas_Flash inter_CFO Division TP - June 2006 - GMC Flash_20060717 2 4" xfId="24699"/>
    <cellStyle name="n_Flash September eresMas_Flash inter_CFO Division TP - June 2006 - GMC Flash_20060717 2_KF GT" xfId="24700"/>
    <cellStyle name="n_Flash September eresMas_Flash inter_CFO Division TP - June 2006 - GMC Flash_20060717 2_KF GT 2" xfId="24701"/>
    <cellStyle name="n_Flash September eresMas_Flash inter_CFO Division TP - June 2006 - GMC Flash_20060717 2_KF GT 2 2" xfId="24702"/>
    <cellStyle name="n_Flash September eresMas_Flash inter_CFO Division TP - June 2006 - GMC Flash_20060717 2_KF GT 2 2 2" xfId="24703"/>
    <cellStyle name="n_Flash September eresMas_Flash inter_CFO Division TP - June 2006 - GMC Flash_20060717 2_KF GT 2 3" xfId="24704"/>
    <cellStyle name="n_Flash September eresMas_Flash inter_CFO Division TP - June 2006 - GMC Flash_20060717 2_KF GT 3" xfId="24705"/>
    <cellStyle name="n_Flash September eresMas_Flash inter_CFO Division TP - June 2006 - GMC Flash_20060717 2_KF GT 3 2" xfId="24706"/>
    <cellStyle name="n_Flash September eresMas_Flash inter_CFO Division TP - June 2006 - GMC Flash_20060717 2_KF GT 4" xfId="24707"/>
    <cellStyle name="n_Flash September eresMas_Flash inter_CFO Division TP - June 2006 - GMC Flash_20060717 3" xfId="24708"/>
    <cellStyle name="n_Flash September eresMas_Flash inter_CFO Division TP - June 2006 - GMC Flash_20060717 3 2" xfId="24709"/>
    <cellStyle name="n_Flash September eresMas_Flash inter_CFO Division TP - June 2006 - GMC Flash_20060717 3 2 2" xfId="24710"/>
    <cellStyle name="n_Flash September eresMas_Flash inter_CFO Division TP - June 2006 - GMC Flash_20060717 3 2 2 2" xfId="24711"/>
    <cellStyle name="n_Flash September eresMas_Flash inter_CFO Division TP - June 2006 - GMC Flash_20060717 3 2 3" xfId="24712"/>
    <cellStyle name="n_Flash September eresMas_Flash inter_CFO Division TP - June 2006 - GMC Flash_20060717 3 3" xfId="24713"/>
    <cellStyle name="n_Flash September eresMas_Flash inter_CFO Division TP - June 2006 - GMC Flash_20060717 3 3 2" xfId="24714"/>
    <cellStyle name="n_Flash September eresMas_Flash inter_CFO Division TP - June 2006 - GMC Flash_20060717 3 4" xfId="24715"/>
    <cellStyle name="n_Flash September eresMas_Flash inter_CFO Division TP - June 2006 - GMC Flash_20060717 3_KF GT" xfId="24716"/>
    <cellStyle name="n_Flash September eresMas_Flash inter_CFO Division TP - June 2006 - GMC Flash_20060717 3_KF GT 2" xfId="24717"/>
    <cellStyle name="n_Flash September eresMas_Flash inter_CFO Division TP - June 2006 - GMC Flash_20060717 3_KF GT 2 2" xfId="24718"/>
    <cellStyle name="n_Flash September eresMas_Flash inter_CFO Division TP - June 2006 - GMC Flash_20060717 3_KF GT 2 2 2" xfId="24719"/>
    <cellStyle name="n_Flash September eresMas_Flash inter_CFO Division TP - June 2006 - GMC Flash_20060717 3_KF GT 2 3" xfId="24720"/>
    <cellStyle name="n_Flash September eresMas_Flash inter_CFO Division TP - June 2006 - GMC Flash_20060717 3_KF GT 3" xfId="24721"/>
    <cellStyle name="n_Flash September eresMas_Flash inter_CFO Division TP - June 2006 - GMC Flash_20060717 3_KF GT 3 2" xfId="24722"/>
    <cellStyle name="n_Flash September eresMas_Flash inter_CFO Division TP - June 2006 - GMC Flash_20060717 3_KF GT 4" xfId="24723"/>
    <cellStyle name="n_Flash September eresMas_Flash inter_CFO Division TP - June 2006 - GMC Flash_20060717 4" xfId="24724"/>
    <cellStyle name="n_Flash September eresMas_Flash inter_CFO Division TP - June 2006 - GMC Flash_20060717 4 2" xfId="24725"/>
    <cellStyle name="n_Flash September eresMas_Flash inter_CFO Division TP - June 2006 - GMC Flash_20060717 4 2 2" xfId="24726"/>
    <cellStyle name="n_Flash September eresMas_Flash inter_CFO Division TP - June 2006 - GMC Flash_20060717 4 2 2 2" xfId="24727"/>
    <cellStyle name="n_Flash September eresMas_Flash inter_CFO Division TP - June 2006 - GMC Flash_20060717 4 2 3" xfId="24728"/>
    <cellStyle name="n_Flash September eresMas_Flash inter_CFO Division TP - June 2006 - GMC Flash_20060717 4 3" xfId="24729"/>
    <cellStyle name="n_Flash September eresMas_Flash inter_CFO Division TP - June 2006 - GMC Flash_20060717 4 3 2" xfId="24730"/>
    <cellStyle name="n_Flash September eresMas_Flash inter_CFO Division TP - June 2006 - GMC Flash_20060717 4 4" xfId="24731"/>
    <cellStyle name="n_Flash September eresMas_Flash inter_CFO Division TP - June 2006 - GMC Flash_20060717 4_KF GT" xfId="24732"/>
    <cellStyle name="n_Flash September eresMas_Flash inter_CFO Division TP - June 2006 - GMC Flash_20060717 4_KF GT 2" xfId="24733"/>
    <cellStyle name="n_Flash September eresMas_Flash inter_CFO Division TP - June 2006 - GMC Flash_20060717 4_KF GT 2 2" xfId="24734"/>
    <cellStyle name="n_Flash September eresMas_Flash inter_CFO Division TP - June 2006 - GMC Flash_20060717 4_KF GT 2 2 2" xfId="24735"/>
    <cellStyle name="n_Flash September eresMas_Flash inter_CFO Division TP - June 2006 - GMC Flash_20060717 4_KF GT 2 3" xfId="24736"/>
    <cellStyle name="n_Flash September eresMas_Flash inter_CFO Division TP - June 2006 - GMC Flash_20060717 4_KF GT 3" xfId="24737"/>
    <cellStyle name="n_Flash September eresMas_Flash inter_CFO Division TP - June 2006 - GMC Flash_20060717 4_KF GT 3 2" xfId="24738"/>
    <cellStyle name="n_Flash September eresMas_Flash inter_CFO Division TP - June 2006 - GMC Flash_20060717 4_KF GT 4" xfId="24739"/>
    <cellStyle name="n_Flash September eresMas_Flash inter_CFO Division TP - June 2006 - GMC Flash_20060717 5" xfId="24740"/>
    <cellStyle name="n_Flash September eresMas_Flash inter_CFO Division TP - June 2006 - GMC Flash_20060717 5 2" xfId="24741"/>
    <cellStyle name="n_Flash September eresMas_Flash inter_CFO Division TP - June 2006 - GMC Flash_20060717 5 2 2" xfId="24742"/>
    <cellStyle name="n_Flash September eresMas_Flash inter_CFO Division TP - June 2006 - GMC Flash_20060717 5 2 2 2" xfId="24743"/>
    <cellStyle name="n_Flash September eresMas_Flash inter_CFO Division TP - June 2006 - GMC Flash_20060717 5 2 3" xfId="24744"/>
    <cellStyle name="n_Flash September eresMas_Flash inter_CFO Division TP - June 2006 - GMC Flash_20060717 5 3" xfId="24745"/>
    <cellStyle name="n_Flash September eresMas_Flash inter_CFO Division TP - June 2006 - GMC Flash_20060717 5 3 2" xfId="24746"/>
    <cellStyle name="n_Flash September eresMas_Flash inter_CFO Division TP - June 2006 - GMC Flash_20060717 5 4" xfId="24747"/>
    <cellStyle name="n_Flash September eresMas_Flash inter_CFO Division TP - June 2006 - GMC Flash_20060717 6" xfId="24748"/>
    <cellStyle name="n_Flash September eresMas_Flash inter_CFO Division TP - June 2006 - GMC Flash_20060717 6 2" xfId="24749"/>
    <cellStyle name="n_Flash September eresMas_Flash inter_CFO Division TP - June 2006 - GMC Flash_20060717 7" xfId="24750"/>
    <cellStyle name="n_Flash September eresMas_Flash inter_CFO Division TP - June 2006 - GMC Flash_20060717 7 2" xfId="24751"/>
    <cellStyle name="n_Flash September eresMas_Flash inter_CFO Division TP - June 2006 - GMC Flash_20060717 7 2 2" xfId="24752"/>
    <cellStyle name="n_Flash September eresMas_Flash inter_CFO Division TP - June 2006 - GMC Flash_20060717 7 3" xfId="24753"/>
    <cellStyle name="n_Flash September eresMas_Flash inter_CFO Division TP - June 2006 - GMC Flash_20060717 8" xfId="24754"/>
    <cellStyle name="n_Flash September eresMas_Flash inter_CFO Division TP - June 2006 - GMC Flash_20060717 8 2" xfId="24755"/>
    <cellStyle name="n_Flash September eresMas_Flash inter_CFO Division TP - June 2006 - GMC Flash_20060717 9" xfId="24756"/>
    <cellStyle name="n_Flash September eresMas_Flash inter_CFO Division TP - June 2006 - GMC Flash_20060717_Arkusz1" xfId="24757"/>
    <cellStyle name="n_Flash September eresMas_Flash inter_CFO Division TP - June 2006 - GMC Flash_20060717_Arkusz1 2" xfId="24758"/>
    <cellStyle name="n_Flash September eresMas_Flash inter_CFO Division TP - June 2006 - GMC Flash_20060717_Arkusz1 2 2" xfId="24759"/>
    <cellStyle name="n_Flash September eresMas_Flash inter_CFO Division TP - June 2006 - GMC Flash_20060717_Arkusz1 3" xfId="24760"/>
    <cellStyle name="n_Flash September eresMas_Flash inter_CFO Division TP - June 2006 - GMC Flash_20060717_Arkusz1 3 2" xfId="24761"/>
    <cellStyle name="n_Flash September eresMas_Flash inter_CFO Division TP - June 2006 - GMC Flash_20060717_Arkusz1 4" xfId="24762"/>
    <cellStyle name="n_Flash September eresMas_Flash inter_CFO Division TP - June 2006 - GMC Flash_20060717_BILANS" xfId="24763"/>
    <cellStyle name="n_Flash September eresMas_Flash inter_CFO Division TP - June 2006 - GMC Flash_20060717_BILANS 2" xfId="24764"/>
    <cellStyle name="n_Flash September eresMas_Flash inter_CFO Division TP - June 2006 - GMC Flash_20060717_BILANS 2 2" xfId="24765"/>
    <cellStyle name="n_Flash September eresMas_Flash inter_CFO Division TP - June 2006 - GMC Flash_20060717_BILANS 3" xfId="24766"/>
    <cellStyle name="n_Flash September eresMas_Flash inter_CFO Division TP - June 2006 - GMC Flash_20060717_BILANS 3 2" xfId="24767"/>
    <cellStyle name="n_Flash September eresMas_Flash inter_CFO Division TP - June 2006 - GMC Flash_20060717_BILANS 4" xfId="24768"/>
    <cellStyle name="n_Flash September eresMas_Flash inter_CFO Division TP - June 2006 - GMC Flash_20060717_CASF FLOW" xfId="24769"/>
    <cellStyle name="n_Flash September eresMas_Flash inter_CFO Division TP - June 2006 - GMC Flash_20060717_CASF FLOW 2" xfId="24770"/>
    <cellStyle name="n_Flash September eresMas_Flash inter_CFO Division TP - June 2006 - GMC Flash_20060717_CASF FLOW 2 2" xfId="24771"/>
    <cellStyle name="n_Flash September eresMas_Flash inter_CFO Division TP - June 2006 - GMC Flash_20060717_CASF FLOW 3" xfId="24772"/>
    <cellStyle name="n_Flash September eresMas_Flash inter_CFO Division TP - June 2006 - GMC Flash_20060717_CASF FLOW 3 2" xfId="24773"/>
    <cellStyle name="n_Flash September eresMas_Flash inter_CFO Division TP - June 2006 - GMC Flash_20060717_CASF FLOW 4" xfId="24774"/>
    <cellStyle name="n_Flash September eresMas_Flash inter_CFO Division TP - June 2006 - GMC Flash_20060717_KF GT" xfId="24775"/>
    <cellStyle name="n_Flash September eresMas_Flash inter_CFO Division TP - June 2006 - GMC Flash_20060717_KF GT 2" xfId="24776"/>
    <cellStyle name="n_Flash September eresMas_Flash inter_CFO Division TP - June 2006 - GMC Flash_20060717_KF GT 2 2" xfId="24777"/>
    <cellStyle name="n_Flash September eresMas_Flash inter_CFO Division TP - June 2006 - GMC Flash_20060717_KF GT 2 2 2" xfId="24778"/>
    <cellStyle name="n_Flash September eresMas_Flash inter_CFO Division TP - June 2006 - GMC Flash_20060717_KF GT 2 3" xfId="24779"/>
    <cellStyle name="n_Flash September eresMas_Flash inter_CFO Division TP - June 2006 - GMC Flash_20060717_KF GT 3" xfId="24780"/>
    <cellStyle name="n_Flash September eresMas_Flash inter_CFO Division TP - June 2006 - GMC Flash_20060717_KF GT 3 2" xfId="24781"/>
    <cellStyle name="n_Flash September eresMas_Flash inter_CFO Division TP - June 2006 - GMC Flash_20060717_KF GT 4" xfId="24782"/>
    <cellStyle name="n_Flash September eresMas_Flash inter_CFO Division TP - June 2006 - GMC Flash_20060717_KOSZTY" xfId="24783"/>
    <cellStyle name="n_Flash September eresMas_Flash inter_CFO Division TP - June 2006 - GMC Flash_20060717_KOSZTY 2" xfId="24784"/>
    <cellStyle name="n_Flash September eresMas_Flash inter_CFO Division TP - June 2006 - GMC Flash_20060717_KOSZTY 2 2" xfId="24785"/>
    <cellStyle name="n_Flash September eresMas_Flash inter_CFO Division TP - June 2006 - GMC Flash_20060717_KOSZTY 2 2 2" xfId="24786"/>
    <cellStyle name="n_Flash September eresMas_Flash inter_CFO Division TP - June 2006 - GMC Flash_20060717_KOSZTY 2 3" xfId="24787"/>
    <cellStyle name="n_Flash September eresMas_Flash inter_CFO Division TP - June 2006 - GMC Flash_20060717_KOSZTY 3" xfId="24788"/>
    <cellStyle name="n_Flash September eresMas_Flash inter_CFO Division TP - June 2006 - GMC Flash_20060717_KOSZTY 3 2" xfId="24789"/>
    <cellStyle name="n_Flash September eresMas_Flash inter_CFO Division TP - June 2006 - GMC Flash_20060717_KOSZTY 4" xfId="24790"/>
    <cellStyle name="n_Flash September eresMas_Flash inter_CFO Division TP - June 2006 - GMC Flash_20060717_KOSZTY_KF GT" xfId="24791"/>
    <cellStyle name="n_Flash September eresMas_Flash inter_CFO Division TP - June 2006 - GMC Flash_20060717_KOSZTY_KF GT 2" xfId="24792"/>
    <cellStyle name="n_Flash September eresMas_Flash inter_CFO Division TP - June 2006 - GMC Flash_20060717_KOSZTY_KF GT 2 2" xfId="24793"/>
    <cellStyle name="n_Flash September eresMas_Flash inter_CFO Division TP - June 2006 - GMC Flash_20060717_KOSZTY_KF GT 2 2 2" xfId="24794"/>
    <cellStyle name="n_Flash September eresMas_Flash inter_CFO Division TP - June 2006 - GMC Flash_20060717_KOSZTY_KF GT 2 3" xfId="24795"/>
    <cellStyle name="n_Flash September eresMas_Flash inter_CFO Division TP - June 2006 - GMC Flash_20060717_KOSZTY_KF GT 3" xfId="24796"/>
    <cellStyle name="n_Flash September eresMas_Flash inter_CFO Division TP - June 2006 - GMC Flash_20060717_KOSZTY_KF GT 3 2" xfId="24797"/>
    <cellStyle name="n_Flash September eresMas_Flash inter_CFO Division TP - June 2006 - GMC Flash_20060717_KOSZTY_KF GT 4" xfId="24798"/>
    <cellStyle name="n_Flash September eresMas_Flash inter_CFO Division TP - June 2006 - GMC Flash_20060717_N15a_przeterminowane należności" xfId="24799"/>
    <cellStyle name="n_Flash September eresMas_Flash inter_CFO Division TP - June 2006 - GMC Flash_20060717_N15a_przeterminowane należności 2" xfId="24800"/>
    <cellStyle name="n_Flash September eresMas_Flash inter_CFO Division TP - June 2006 - GMC Flash_20060717_N15a_przeterminowane należności 2 2" xfId="24801"/>
    <cellStyle name="n_Flash September eresMas_Flash inter_CFO Division TP - June 2006 - GMC Flash_20060717_N15a_przeterminowane należności 3" xfId="24802"/>
    <cellStyle name="n_Flash September eresMas_Flash inter_CFO Division TP - June 2006 - GMC Flash_20060717_N15a_przeterminowane należności 3 2" xfId="24803"/>
    <cellStyle name="n_Flash September eresMas_Flash inter_CFO Division TP - June 2006 - GMC Flash_20060717_N15a_przeterminowane należności 4" xfId="24804"/>
    <cellStyle name="n_Flash September eresMas_Flash inter_CFO Division TP - June 2006 - GMC Flash_20060717_N15a_przeterminowane należności_Balance" xfId="24805"/>
    <cellStyle name="n_Flash September eresMas_Flash inter_CFO Division TP - June 2006 - GMC Flash_20060717_N15a_przeterminowane należności_Balance 2" xfId="24806"/>
    <cellStyle name="n_Flash September eresMas_Flash inter_CFO Division TP - June 2006 - GMC Flash_20060717_N15a_przeterminowane należności_Balance 2 2" xfId="24807"/>
    <cellStyle name="n_Flash September eresMas_Flash inter_CFO Division TP - June 2006 - GMC Flash_20060717_N15a_przeterminowane należności_Balance 3" xfId="24808"/>
    <cellStyle name="n_Flash September eresMas_Flash inter_CFO Division TP - June 2006 - GMC Flash_20060717_N15a_przeterminowane należności_Balance 3 2" xfId="24809"/>
    <cellStyle name="n_Flash September eresMas_Flash inter_CFO Division TP - June 2006 - GMC Flash_20060717_N15a_przeterminowane należności_Balance 4" xfId="24810"/>
    <cellStyle name="n_Flash September eresMas_Flash inter_CFO Division TP - June 2006 - GMC Flash_20060717_N15a_przeterminowane należności_inf dodatkowe" xfId="24811"/>
    <cellStyle name="n_Flash September eresMas_Flash inter_CFO Division TP - June 2006 - GMC Flash_20060717_N15a_przeterminowane należności_inf dodatkowe 2" xfId="24812"/>
    <cellStyle name="n_Flash September eresMas_Flash inter_CFO Division TP - June 2006 - GMC Flash_20060717_N15a_przeterminowane należności_inf dodatkowe 2 2" xfId="24813"/>
    <cellStyle name="n_Flash September eresMas_Flash inter_CFO Division TP - June 2006 - GMC Flash_20060717_N15a_przeterminowane należności_inf dodatkowe 3" xfId="24814"/>
    <cellStyle name="n_Flash September eresMas_Flash inter_CFO Division TP - June 2006 - GMC Flash_20060717_N15a_przeterminowane należności_inf dodatkowe 3 2" xfId="24815"/>
    <cellStyle name="n_Flash September eresMas_Flash inter_CFO Division TP - June 2006 - GMC Flash_20060717_N15a_przeterminowane należności_inf dodatkowe 4" xfId="24816"/>
    <cellStyle name="n_Flash September eresMas_Flash inter_CFO Division TP - June 2006 - GMC Flash_20060717_N15a_przeterminowane należności_P&amp;L" xfId="24817"/>
    <cellStyle name="n_Flash September eresMas_Flash inter_CFO Division TP - June 2006 - GMC Flash_20060717_N15a_przeterminowane należności_P&amp;L 2" xfId="24818"/>
    <cellStyle name="n_Flash September eresMas_Flash inter_CFO Division TP - June 2006 - GMC Flash_20060717_N15a_przeterminowane należności_P&amp;L 2 2" xfId="24819"/>
    <cellStyle name="n_Flash September eresMas_Flash inter_CFO Division TP - June 2006 - GMC Flash_20060717_N15a_przeterminowane należności_P&amp;L 3" xfId="24820"/>
    <cellStyle name="n_Flash September eresMas_Flash inter_CFO Division TP - June 2006 - GMC Flash_20060717_N15a_przeterminowane należności_P&amp;L 3 2" xfId="24821"/>
    <cellStyle name="n_Flash September eresMas_Flash inter_CFO Division TP - June 2006 - GMC Flash_20060717_N15a_przeterminowane należności_P&amp;L 4" xfId="24822"/>
    <cellStyle name="n_Flash September eresMas_Flash inter_CFO Division TP - June 2006 - GMC Flash_20060717_RZIS" xfId="24823"/>
    <cellStyle name="n_Flash September eresMas_Flash inter_CFO Division TP - June 2006 - GMC Flash_20060717_RZIS 2" xfId="24824"/>
    <cellStyle name="n_Flash September eresMas_Flash inter_CFO Division TP - June 2006 - GMC Flash_20060717_RZIS 2 2" xfId="24825"/>
    <cellStyle name="n_Flash September eresMas_Flash inter_CFO Division TP - June 2006 - GMC Flash_20060717_RZIS 3" xfId="24826"/>
    <cellStyle name="n_Flash September eresMas_Flash inter_CFO Division TP - June 2006 - GMC Flash_20060717_RZIS 3 2" xfId="24827"/>
    <cellStyle name="n_Flash September eresMas_Flash inter_CFO Division TP - June 2006 - GMC Flash_20060717_RZIS 4" xfId="24828"/>
    <cellStyle name="n_Flash September eresMas_Flash inter_CFO Division TP - June 2006 - GMC Flash_20060717_WP" xfId="24829"/>
    <cellStyle name="n_Flash September eresMas_Flash inter_CFO Division TP - June 2006 - GMC Flash_20060717_WP 2" xfId="24830"/>
    <cellStyle name="n_Flash September eresMas_Flash inter_CFO Division TP - June 2006 - GMC Flash_20060717_WP 2 2" xfId="24831"/>
    <cellStyle name="n_Flash September eresMas_Flash inter_CFO Division TP - June 2006 - GMC Flash_20060717_WP 2 2 2" xfId="24832"/>
    <cellStyle name="n_Flash September eresMas_Flash inter_CFO Division TP - June 2006 - GMC Flash_20060717_WP 2 3" xfId="24833"/>
    <cellStyle name="n_Flash September eresMas_Flash inter_CFO Division TP - June 2006 - GMC Flash_20060717_WP 3" xfId="24834"/>
    <cellStyle name="n_Flash September eresMas_Flash inter_CFO Division TP - June 2006 - GMC Flash_20060717_WP 3 2" xfId="24835"/>
    <cellStyle name="n_Flash September eresMas_Flash inter_CFO Division TP - June 2006 - GMC Flash_20060717_WP 4" xfId="24836"/>
    <cellStyle name="n_Flash September eresMas_Flash inter_CFO Division TP - June 2006 - GMC Flash_20060717_WP_1" xfId="24837"/>
    <cellStyle name="n_Flash September eresMas_Flash inter_CFO Division TP - June 2006 - GMC Flash_20060717_WP_1 2" xfId="24838"/>
    <cellStyle name="n_Flash September eresMas_Flash inter_CFO Division TP - June 2006 - GMC Flash_20060717_WP_1 2 2" xfId="24839"/>
    <cellStyle name="n_Flash September eresMas_Flash inter_CFO Division TP - June 2006 - GMC Flash_20060717_WP_1 2 2 2" xfId="24840"/>
    <cellStyle name="n_Flash September eresMas_Flash inter_CFO Division TP - June 2006 - GMC Flash_20060717_WP_1 2 3" xfId="24841"/>
    <cellStyle name="n_Flash September eresMas_Flash inter_CFO Division TP - June 2006 - GMC Flash_20060717_WP_1 3" xfId="24842"/>
    <cellStyle name="n_Flash September eresMas_Flash inter_CFO Division TP - June 2006 - GMC Flash_20060717_WP_1 3 2" xfId="24843"/>
    <cellStyle name="n_Flash September eresMas_Flash inter_CFO Division TP - June 2006 - GMC Flash_20060717_WP_1 4" xfId="24844"/>
    <cellStyle name="n_Flash September eresMas_Flash inter_CFO Division TP - June 2006 - GMC Flash_20060717_WP_1_KF GT" xfId="24845"/>
    <cellStyle name="n_Flash September eresMas_Flash inter_CFO Division TP - June 2006 - GMC Flash_20060717_WP_1_KF GT 2" xfId="24846"/>
    <cellStyle name="n_Flash September eresMas_Flash inter_CFO Division TP - June 2006 - GMC Flash_20060717_WP_1_KF GT 2 2" xfId="24847"/>
    <cellStyle name="n_Flash September eresMas_Flash inter_CFO Division TP - June 2006 - GMC Flash_20060717_WP_1_KF GT 2 2 2" xfId="24848"/>
    <cellStyle name="n_Flash September eresMas_Flash inter_CFO Division TP - June 2006 - GMC Flash_20060717_WP_1_KF GT 2 3" xfId="24849"/>
    <cellStyle name="n_Flash September eresMas_Flash inter_CFO Division TP - June 2006 - GMC Flash_20060717_WP_1_KF GT 3" xfId="24850"/>
    <cellStyle name="n_Flash September eresMas_Flash inter_CFO Division TP - June 2006 - GMC Flash_20060717_WP_1_KF GT 3 2" xfId="24851"/>
    <cellStyle name="n_Flash September eresMas_Flash inter_CFO Division TP - June 2006 - GMC Flash_20060717_WP_1_KF GT 4" xfId="24852"/>
    <cellStyle name="n_Flash September eresMas_Flash inter_CFO Division TP - June 2006 - GMC Flash_20060717_WP_KF GT" xfId="24853"/>
    <cellStyle name="n_Flash September eresMas_Flash inter_CFO Division TP - June 2006 - GMC Flash_20060717_WP_KF GT 2" xfId="24854"/>
    <cellStyle name="n_Flash September eresMas_Flash inter_CFO Division TP - June 2006 - GMC Flash_20060717_WP_KF GT 2 2" xfId="24855"/>
    <cellStyle name="n_Flash September eresMas_Flash inter_CFO Division TP - June 2006 - GMC Flash_20060717_WP_KF GT 2 2 2" xfId="24856"/>
    <cellStyle name="n_Flash September eresMas_Flash inter_CFO Division TP - June 2006 - GMC Flash_20060717_WP_KF GT 2 3" xfId="24857"/>
    <cellStyle name="n_Flash September eresMas_Flash inter_CFO Division TP - June 2006 - GMC Flash_20060717_WP_KF GT 3" xfId="24858"/>
    <cellStyle name="n_Flash September eresMas_Flash inter_CFO Division TP - June 2006 - GMC Flash_20060717_WP_KF GT 3 2" xfId="24859"/>
    <cellStyle name="n_Flash September eresMas_Flash inter_CFO Division TP - June 2006 - GMC Flash_20060717_WP_KF GT 4" xfId="24860"/>
    <cellStyle name="n_Flash September eresMas_Flash inter_inf dodatkowe" xfId="24861"/>
    <cellStyle name="n_Flash September eresMas_Flash inter_inf dodatkowe 2" xfId="24862"/>
    <cellStyle name="n_Flash September eresMas_Flash inter_inf dodatkowe 2 2" xfId="24863"/>
    <cellStyle name="n_Flash September eresMas_Flash inter_inf dodatkowe 3" xfId="24864"/>
    <cellStyle name="n_Flash September eresMas_Flash inter_inf dodatkowe 3 2" xfId="24865"/>
    <cellStyle name="n_Flash September eresMas_Flash inter_inf dodatkowe 4" xfId="24866"/>
    <cellStyle name="n_Flash September eresMas_Flash inter_inf dodatkowe 4 2" xfId="24867"/>
    <cellStyle name="n_Flash September eresMas_Flash inter_inf dodatkowe 4 2 2" xfId="24868"/>
    <cellStyle name="n_Flash September eresMas_Flash inter_inf dodatkowe 4 3" xfId="24869"/>
    <cellStyle name="n_Flash September eresMas_Flash inter_inf dodatkowe 5" xfId="24870"/>
    <cellStyle name="n_Flash September eresMas_Flash inter_inf. dod do CF" xfId="24871"/>
    <cellStyle name="n_Flash September eresMas_Flash inter_inf. dod do CF 2" xfId="24872"/>
    <cellStyle name="n_Flash September eresMas_Flash inter_inf. dod do CF 2 2" xfId="24873"/>
    <cellStyle name="n_Flash September eresMas_Flash inter_inf. dod do CF 3" xfId="24874"/>
    <cellStyle name="n_Flash September eresMas_Flash inter_inf. dod do CF 3 2" xfId="24875"/>
    <cellStyle name="n_Flash September eresMas_Flash inter_inf. dod do CF 4" xfId="24876"/>
    <cellStyle name="n_Flash September eresMas_Flash inter_KF GT" xfId="24877"/>
    <cellStyle name="n_Flash September eresMas_Flash inter_KF GT 2" xfId="24878"/>
    <cellStyle name="n_Flash September eresMas_Flash inter_KF GT 2 2" xfId="24879"/>
    <cellStyle name="n_Flash September eresMas_Flash inter_KF GT 2 2 2" xfId="24880"/>
    <cellStyle name="n_Flash September eresMas_Flash inter_KF GT 2 3" xfId="24881"/>
    <cellStyle name="n_Flash September eresMas_Flash inter_KF GT 3" xfId="24882"/>
    <cellStyle name="n_Flash September eresMas_Flash inter_KF GT 3 2" xfId="24883"/>
    <cellStyle name="n_Flash September eresMas_Flash inter_KF GT 4" xfId="24884"/>
    <cellStyle name="n_Flash September eresMas_Flash inter_KOSZTY" xfId="24885"/>
    <cellStyle name="n_Flash September eresMas_Flash inter_KOSZTY 2" xfId="24886"/>
    <cellStyle name="n_Flash September eresMas_Flash inter_KOSZTY 2 2" xfId="24887"/>
    <cellStyle name="n_Flash September eresMas_Flash inter_KOSZTY 2 2 2" xfId="24888"/>
    <cellStyle name="n_Flash September eresMas_Flash inter_KOSZTY 2 3" xfId="24889"/>
    <cellStyle name="n_Flash September eresMas_Flash inter_KOSZTY 3" xfId="24890"/>
    <cellStyle name="n_Flash September eresMas_Flash inter_KOSZTY 3 2" xfId="24891"/>
    <cellStyle name="n_Flash September eresMas_Flash inter_KOSZTY 4" xfId="24892"/>
    <cellStyle name="n_Flash September eresMas_Flash inter_KOSZTY_KF GT" xfId="24893"/>
    <cellStyle name="n_Flash September eresMas_Flash inter_KOSZTY_KF GT 2" xfId="24894"/>
    <cellStyle name="n_Flash September eresMas_Flash inter_KOSZTY_KF GT 2 2" xfId="24895"/>
    <cellStyle name="n_Flash September eresMas_Flash inter_KOSZTY_KF GT 2 2 2" xfId="24896"/>
    <cellStyle name="n_Flash September eresMas_Flash inter_KOSZTY_KF GT 2 3" xfId="24897"/>
    <cellStyle name="n_Flash September eresMas_Flash inter_KOSZTY_KF GT 3" xfId="24898"/>
    <cellStyle name="n_Flash September eresMas_Flash inter_KOSZTY_KF GT 3 2" xfId="24899"/>
    <cellStyle name="n_Flash September eresMas_Flash inter_KOSZTY_KF GT 4" xfId="24900"/>
    <cellStyle name="n_Flash September eresMas_Flash inter_Labour costs MiS" xfId="24901"/>
    <cellStyle name="n_Flash September eresMas_Flash inter_Labour costs MiS 2" xfId="24902"/>
    <cellStyle name="n_Flash September eresMas_Flash inter_Labour costs MiS 2 2" xfId="24903"/>
    <cellStyle name="n_Flash September eresMas_Flash inter_Labour costs MiS 2 2 2" xfId="24904"/>
    <cellStyle name="n_Flash September eresMas_Flash inter_Labour costs MiS 2 2 2 2" xfId="24905"/>
    <cellStyle name="n_Flash September eresMas_Flash inter_Labour costs MiS 2 2 3" xfId="24906"/>
    <cellStyle name="n_Flash September eresMas_Flash inter_Labour costs MiS 2 3" xfId="24907"/>
    <cellStyle name="n_Flash September eresMas_Flash inter_Labour costs MiS 2 3 2" xfId="24908"/>
    <cellStyle name="n_Flash September eresMas_Flash inter_Labour costs MiS 2 4" xfId="24909"/>
    <cellStyle name="n_Flash September eresMas_Flash inter_Labour costs MiS 3" xfId="24910"/>
    <cellStyle name="n_Flash September eresMas_Flash inter_Labour costs MiS 3 2" xfId="24911"/>
    <cellStyle name="n_Flash September eresMas_Flash inter_Labour costs MiS 3 2 2" xfId="24912"/>
    <cellStyle name="n_Flash September eresMas_Flash inter_Labour costs MiS 3 2 2 2" xfId="24913"/>
    <cellStyle name="n_Flash September eresMas_Flash inter_Labour costs MiS 3 2 3" xfId="24914"/>
    <cellStyle name="n_Flash September eresMas_Flash inter_Labour costs MiS 3 3" xfId="24915"/>
    <cellStyle name="n_Flash September eresMas_Flash inter_Labour costs MiS 3 3 2" xfId="24916"/>
    <cellStyle name="n_Flash September eresMas_Flash inter_Labour costs MiS 3 4" xfId="24917"/>
    <cellStyle name="n_Flash September eresMas_Flash inter_Labour costs MiS 4" xfId="24918"/>
    <cellStyle name="n_Flash September eresMas_Flash inter_Labour costs MiS 4 2" xfId="24919"/>
    <cellStyle name="n_Flash September eresMas_Flash inter_Labour costs MiS 4 2 2" xfId="24920"/>
    <cellStyle name="n_Flash September eresMas_Flash inter_Labour costs MiS 4 3" xfId="24921"/>
    <cellStyle name="n_Flash September eresMas_Flash inter_Labour costs MiS 5" xfId="24922"/>
    <cellStyle name="n_Flash September eresMas_Flash inter_Labour costs MiS 5 2" xfId="24923"/>
    <cellStyle name="n_Flash September eresMas_Flash inter_Labour costs MiS 6" xfId="24924"/>
    <cellStyle name="n_Flash September eresMas_Flash inter_Labour costs MiS_KF GT" xfId="24925"/>
    <cellStyle name="n_Flash September eresMas_Flash inter_Labour costs MiS_KF GT 2" xfId="24926"/>
    <cellStyle name="n_Flash September eresMas_Flash inter_Labour costs MiS_KF GT 2 2" xfId="24927"/>
    <cellStyle name="n_Flash September eresMas_Flash inter_Labour costs MiS_KF GT 2 2 2" xfId="24928"/>
    <cellStyle name="n_Flash September eresMas_Flash inter_Labour costs MiS_KF GT 2 3" xfId="24929"/>
    <cellStyle name="n_Flash September eresMas_Flash inter_Labour costs MiS_KF GT 3" xfId="24930"/>
    <cellStyle name="n_Flash September eresMas_Flash inter_Labour costs MiS_KF GT 3 2" xfId="24931"/>
    <cellStyle name="n_Flash September eresMas_Flash inter_Labour costs MiS_KF GT 4" xfId="24932"/>
    <cellStyle name="n_Flash September eresMas_Flash inter_Monthly review WCR i CF" xfId="24933"/>
    <cellStyle name="n_Flash September eresMas_Flash inter_Monthly review WCR i CF 2" xfId="24934"/>
    <cellStyle name="n_Flash September eresMas_Flash inter_Monthly review WCR i CF 2 2" xfId="24935"/>
    <cellStyle name="n_Flash September eresMas_Flash inter_Monthly review WCR i CF 2 2 2" xfId="24936"/>
    <cellStyle name="n_Flash September eresMas_Flash inter_Monthly review WCR i CF 2 2 2 2" xfId="24937"/>
    <cellStyle name="n_Flash September eresMas_Flash inter_Monthly review WCR i CF 2 2 3" xfId="24938"/>
    <cellStyle name="n_Flash September eresMas_Flash inter_Monthly review WCR i CF 2 3" xfId="24939"/>
    <cellStyle name="n_Flash September eresMas_Flash inter_Monthly review WCR i CF 2 3 2" xfId="24940"/>
    <cellStyle name="n_Flash September eresMas_Flash inter_Monthly review WCR i CF 2 4" xfId="24941"/>
    <cellStyle name="n_Flash September eresMas_Flash inter_Monthly review WCR i CF 2_KF GT" xfId="24942"/>
    <cellStyle name="n_Flash September eresMas_Flash inter_Monthly review WCR i CF 2_KF GT 2" xfId="24943"/>
    <cellStyle name="n_Flash September eresMas_Flash inter_Monthly review WCR i CF 2_KF GT 2 2" xfId="24944"/>
    <cellStyle name="n_Flash September eresMas_Flash inter_Monthly review WCR i CF 2_KF GT 2 2 2" xfId="24945"/>
    <cellStyle name="n_Flash September eresMas_Flash inter_Monthly review WCR i CF 2_KF GT 2 3" xfId="24946"/>
    <cellStyle name="n_Flash September eresMas_Flash inter_Monthly review WCR i CF 2_KF GT 3" xfId="24947"/>
    <cellStyle name="n_Flash September eresMas_Flash inter_Monthly review WCR i CF 2_KF GT 3 2" xfId="24948"/>
    <cellStyle name="n_Flash September eresMas_Flash inter_Monthly review WCR i CF 2_KF GT 4" xfId="24949"/>
    <cellStyle name="n_Flash September eresMas_Flash inter_Monthly review WCR i CF 3" xfId="24950"/>
    <cellStyle name="n_Flash September eresMas_Flash inter_Monthly review WCR i CF 3 2" xfId="24951"/>
    <cellStyle name="n_Flash September eresMas_Flash inter_Monthly review WCR i CF 3 2 2" xfId="24952"/>
    <cellStyle name="n_Flash September eresMas_Flash inter_Monthly review WCR i CF 3 2 2 2" xfId="24953"/>
    <cellStyle name="n_Flash September eresMas_Flash inter_Monthly review WCR i CF 3 2 3" xfId="24954"/>
    <cellStyle name="n_Flash September eresMas_Flash inter_Monthly review WCR i CF 3 3" xfId="24955"/>
    <cellStyle name="n_Flash September eresMas_Flash inter_Monthly review WCR i CF 3 3 2" xfId="24956"/>
    <cellStyle name="n_Flash September eresMas_Flash inter_Monthly review WCR i CF 3 4" xfId="24957"/>
    <cellStyle name="n_Flash September eresMas_Flash inter_Monthly review WCR i CF 3_KF GT" xfId="24958"/>
    <cellStyle name="n_Flash September eresMas_Flash inter_Monthly review WCR i CF 3_KF GT 2" xfId="24959"/>
    <cellStyle name="n_Flash September eresMas_Flash inter_Monthly review WCR i CF 3_KF GT 2 2" xfId="24960"/>
    <cellStyle name="n_Flash September eresMas_Flash inter_Monthly review WCR i CF 3_KF GT 2 2 2" xfId="24961"/>
    <cellStyle name="n_Flash September eresMas_Flash inter_Monthly review WCR i CF 3_KF GT 2 3" xfId="24962"/>
    <cellStyle name="n_Flash September eresMas_Flash inter_Monthly review WCR i CF 3_KF GT 3" xfId="24963"/>
    <cellStyle name="n_Flash September eresMas_Flash inter_Monthly review WCR i CF 3_KF GT 3 2" xfId="24964"/>
    <cellStyle name="n_Flash September eresMas_Flash inter_Monthly review WCR i CF 3_KF GT 4" xfId="24965"/>
    <cellStyle name="n_Flash September eresMas_Flash inter_Monthly review WCR i CF 4" xfId="24966"/>
    <cellStyle name="n_Flash September eresMas_Flash inter_Monthly review WCR i CF 4 2" xfId="24967"/>
    <cellStyle name="n_Flash September eresMas_Flash inter_Monthly review WCR i CF 4 2 2" xfId="24968"/>
    <cellStyle name="n_Flash September eresMas_Flash inter_Monthly review WCR i CF 4 2 2 2" xfId="24969"/>
    <cellStyle name="n_Flash September eresMas_Flash inter_Monthly review WCR i CF 4 2 3" xfId="24970"/>
    <cellStyle name="n_Flash September eresMas_Flash inter_Monthly review WCR i CF 4 3" xfId="24971"/>
    <cellStyle name="n_Flash September eresMas_Flash inter_Monthly review WCR i CF 4 3 2" xfId="24972"/>
    <cellStyle name="n_Flash September eresMas_Flash inter_Monthly review WCR i CF 4 4" xfId="24973"/>
    <cellStyle name="n_Flash September eresMas_Flash inter_Monthly review WCR i CF 5" xfId="24974"/>
    <cellStyle name="n_Flash September eresMas_Flash inter_Monthly review WCR i CF 5 2" xfId="24975"/>
    <cellStyle name="n_Flash September eresMas_Flash inter_Monthly review WCR i CF 6" xfId="24976"/>
    <cellStyle name="n_Flash September eresMas_Flash inter_Monthly review WCR i CF_KF GT" xfId="24977"/>
    <cellStyle name="n_Flash September eresMas_Flash inter_Monthly review WCR i CF_KF GT 2" xfId="24978"/>
    <cellStyle name="n_Flash September eresMas_Flash inter_Monthly review WCR i CF_KF GT 2 2" xfId="24979"/>
    <cellStyle name="n_Flash September eresMas_Flash inter_Monthly review WCR i CF_KF GT 2 2 2" xfId="24980"/>
    <cellStyle name="n_Flash September eresMas_Flash inter_Monthly review WCR i CF_KF GT 2 3" xfId="24981"/>
    <cellStyle name="n_Flash September eresMas_Flash inter_Monthly review WCR i CF_KF GT 3" xfId="24982"/>
    <cellStyle name="n_Flash September eresMas_Flash inter_Monthly review WCR i CF_KF GT 3 2" xfId="24983"/>
    <cellStyle name="n_Flash September eresMas_Flash inter_Monthly review WCR i CF_KF GT 4" xfId="24984"/>
    <cellStyle name="n_Flash September eresMas_Flash inter_N15a_przeterminowane należności" xfId="24985"/>
    <cellStyle name="n_Flash September eresMas_Flash inter_N15a_przeterminowane należności 2" xfId="24986"/>
    <cellStyle name="n_Flash September eresMas_Flash inter_N15a_przeterminowane należności 2 2" xfId="24987"/>
    <cellStyle name="n_Flash September eresMas_Flash inter_N15a_przeterminowane należności 3" xfId="24988"/>
    <cellStyle name="n_Flash September eresMas_Flash inter_N15a_przeterminowane należności 3 2" xfId="24989"/>
    <cellStyle name="n_Flash September eresMas_Flash inter_N15a_przeterminowane należności 4" xfId="24990"/>
    <cellStyle name="n_Flash September eresMas_Flash inter_N15a_przeterminowane należności_Balance" xfId="24991"/>
    <cellStyle name="n_Flash September eresMas_Flash inter_N15a_przeterminowane należności_Balance 2" xfId="24992"/>
    <cellStyle name="n_Flash September eresMas_Flash inter_N15a_przeterminowane należności_Balance 2 2" xfId="24993"/>
    <cellStyle name="n_Flash September eresMas_Flash inter_N15a_przeterminowane należności_Balance 3" xfId="24994"/>
    <cellStyle name="n_Flash September eresMas_Flash inter_N15a_przeterminowane należności_Balance 3 2" xfId="24995"/>
    <cellStyle name="n_Flash September eresMas_Flash inter_N15a_przeterminowane należności_Balance 4" xfId="24996"/>
    <cellStyle name="n_Flash September eresMas_Flash inter_N15a_przeterminowane należności_inf dodatkowe" xfId="24997"/>
    <cellStyle name="n_Flash September eresMas_Flash inter_N15a_przeterminowane należności_inf dodatkowe 2" xfId="24998"/>
    <cellStyle name="n_Flash September eresMas_Flash inter_N15a_przeterminowane należności_inf dodatkowe 2 2" xfId="24999"/>
    <cellStyle name="n_Flash September eresMas_Flash inter_N15a_przeterminowane należności_inf dodatkowe 3" xfId="25000"/>
    <cellStyle name="n_Flash September eresMas_Flash inter_N15a_przeterminowane należności_inf dodatkowe 3 2" xfId="25001"/>
    <cellStyle name="n_Flash September eresMas_Flash inter_N15a_przeterminowane należności_inf dodatkowe 4" xfId="25002"/>
    <cellStyle name="n_Flash September eresMas_Flash inter_N15a_przeterminowane należności_P&amp;L" xfId="25003"/>
    <cellStyle name="n_Flash September eresMas_Flash inter_N15a_przeterminowane należności_P&amp;L 2" xfId="25004"/>
    <cellStyle name="n_Flash September eresMas_Flash inter_N15a_przeterminowane należności_P&amp;L 2 2" xfId="25005"/>
    <cellStyle name="n_Flash September eresMas_Flash inter_N15a_przeterminowane należności_P&amp;L 3" xfId="25006"/>
    <cellStyle name="n_Flash September eresMas_Flash inter_N15a_przeterminowane należności_P&amp;L 3 2" xfId="25007"/>
    <cellStyle name="n_Flash September eresMas_Flash inter_N15a_przeterminowane należności_P&amp;L 4" xfId="25008"/>
    <cellStyle name="n_Flash September eresMas_Flash inter_Nota4-AR" xfId="25009"/>
    <cellStyle name="n_Flash September eresMas_Flash inter_Nota4-AR 2" xfId="25010"/>
    <cellStyle name="n_Flash September eresMas_Flash inter_Nota4-AR 2 2" xfId="25011"/>
    <cellStyle name="n_Flash September eresMas_Flash inter_Nota4-AR 3" xfId="25012"/>
    <cellStyle name="n_Flash September eresMas_Flash inter_Nota4-AR 3 2" xfId="25013"/>
    <cellStyle name="n_Flash September eresMas_Flash inter_Nota4-AR 4" xfId="25014"/>
    <cellStyle name="n_Flash September eresMas_Flash inter_Nota4-AR_Balance" xfId="25015"/>
    <cellStyle name="n_Flash September eresMas_Flash inter_Nota4-AR_Balance 2" xfId="25016"/>
    <cellStyle name="n_Flash September eresMas_Flash inter_Nota4-AR_Balance 2 2" xfId="25017"/>
    <cellStyle name="n_Flash September eresMas_Flash inter_Nota4-AR_Balance 3" xfId="25018"/>
    <cellStyle name="n_Flash September eresMas_Flash inter_Nota4-AR_Balance 3 2" xfId="25019"/>
    <cellStyle name="n_Flash September eresMas_Flash inter_Nota4-AR_Balance 4" xfId="25020"/>
    <cellStyle name="n_Flash September eresMas_Flash inter_Nota4-AR_inf dodatkowe" xfId="25021"/>
    <cellStyle name="n_Flash September eresMas_Flash inter_Nota4-AR_inf dodatkowe 2" xfId="25022"/>
    <cellStyle name="n_Flash September eresMas_Flash inter_Nota4-AR_inf dodatkowe 2 2" xfId="25023"/>
    <cellStyle name="n_Flash September eresMas_Flash inter_Nota4-AR_inf dodatkowe 3" xfId="25024"/>
    <cellStyle name="n_Flash September eresMas_Flash inter_Nota4-AR_inf dodatkowe 3 2" xfId="25025"/>
    <cellStyle name="n_Flash September eresMas_Flash inter_Nota4-AR_inf dodatkowe 4" xfId="25026"/>
    <cellStyle name="n_Flash September eresMas_Flash inter_Nota4-AR_P&amp;L" xfId="25027"/>
    <cellStyle name="n_Flash September eresMas_Flash inter_Nota4-AR_P&amp;L 2" xfId="25028"/>
    <cellStyle name="n_Flash September eresMas_Flash inter_Nota4-AR_P&amp;L 2 2" xfId="25029"/>
    <cellStyle name="n_Flash September eresMas_Flash inter_Nota4-AR_P&amp;L 3" xfId="25030"/>
    <cellStyle name="n_Flash September eresMas_Flash inter_Nota4-AR_P&amp;L 3 2" xfId="25031"/>
    <cellStyle name="n_Flash September eresMas_Flash inter_Nota4-AR_P&amp;L 4" xfId="25032"/>
    <cellStyle name="n_Flash September eresMas_Flash inter_Nota4-do korekty AR" xfId="25033"/>
    <cellStyle name="n_Flash September eresMas_Flash inter_Nota4-do korekty AR 2" xfId="25034"/>
    <cellStyle name="n_Flash September eresMas_Flash inter_Nota4-do korekty AR 2 2" xfId="25035"/>
    <cellStyle name="n_Flash September eresMas_Flash inter_Nota4-do korekty AR 3" xfId="25036"/>
    <cellStyle name="n_Flash September eresMas_Flash inter_Nota4-do korekty AR 3 2" xfId="25037"/>
    <cellStyle name="n_Flash September eresMas_Flash inter_Nota4-do korekty AR 4" xfId="25038"/>
    <cellStyle name="n_Flash September eresMas_Flash inter_Nota4-do korekty AR_Balance" xfId="25039"/>
    <cellStyle name="n_Flash September eresMas_Flash inter_Nota4-do korekty AR_Balance 2" xfId="25040"/>
    <cellStyle name="n_Flash September eresMas_Flash inter_Nota4-do korekty AR_Balance 2 2" xfId="25041"/>
    <cellStyle name="n_Flash September eresMas_Flash inter_Nota4-do korekty AR_Balance 3" xfId="25042"/>
    <cellStyle name="n_Flash September eresMas_Flash inter_Nota4-do korekty AR_Balance 3 2" xfId="25043"/>
    <cellStyle name="n_Flash September eresMas_Flash inter_Nota4-do korekty AR_Balance 4" xfId="25044"/>
    <cellStyle name="n_Flash September eresMas_Flash inter_Nota4-do korekty AR_inf dodatkowe" xfId="25045"/>
    <cellStyle name="n_Flash September eresMas_Flash inter_Nota4-do korekty AR_inf dodatkowe 2" xfId="25046"/>
    <cellStyle name="n_Flash September eresMas_Flash inter_Nota4-do korekty AR_inf dodatkowe 2 2" xfId="25047"/>
    <cellStyle name="n_Flash September eresMas_Flash inter_Nota4-do korekty AR_inf dodatkowe 3" xfId="25048"/>
    <cellStyle name="n_Flash September eresMas_Flash inter_Nota4-do korekty AR_inf dodatkowe 3 2" xfId="25049"/>
    <cellStyle name="n_Flash September eresMas_Flash inter_Nota4-do korekty AR_inf dodatkowe 4" xfId="25050"/>
    <cellStyle name="n_Flash September eresMas_Flash inter_Nota4-do korekty AR_P&amp;L" xfId="25051"/>
    <cellStyle name="n_Flash September eresMas_Flash inter_Nota4-do korekty AR_P&amp;L 2" xfId="25052"/>
    <cellStyle name="n_Flash September eresMas_Flash inter_Nota4-do korekty AR_P&amp;L 2 2" xfId="25053"/>
    <cellStyle name="n_Flash September eresMas_Flash inter_Nota4-do korekty AR_P&amp;L 3" xfId="25054"/>
    <cellStyle name="n_Flash September eresMas_Flash inter_Nota4-do korekty AR_P&amp;L 3 2" xfId="25055"/>
    <cellStyle name="n_Flash September eresMas_Flash inter_Nota4-do korekty AR_P&amp;L 4" xfId="25056"/>
    <cellStyle name="n_Flash September eresMas_Flash inter_Noty_sprawozdanie_2010" xfId="25057"/>
    <cellStyle name="n_Flash September eresMas_Flash inter_Noty_sprawozdanie_2010 2" xfId="25058"/>
    <cellStyle name="n_Flash September eresMas_Flash inter_Noty_sprawozdanie_2010 2 2" xfId="25059"/>
    <cellStyle name="n_Flash September eresMas_Flash inter_Noty_sprawozdanie_2010 3" xfId="25060"/>
    <cellStyle name="n_Flash September eresMas_Flash inter_Noty_sprawozdanie_2010 3 2" xfId="25061"/>
    <cellStyle name="n_Flash September eresMas_Flash inter_Noty_sprawozdanie_2010 4" xfId="25062"/>
    <cellStyle name="n_Flash September eresMas_Flash inter_Noty_sprawozdanie_2010_Balance" xfId="25063"/>
    <cellStyle name="n_Flash September eresMas_Flash inter_Noty_sprawozdanie_2010_Balance 2" xfId="25064"/>
    <cellStyle name="n_Flash September eresMas_Flash inter_Noty_sprawozdanie_2010_Balance 2 2" xfId="25065"/>
    <cellStyle name="n_Flash September eresMas_Flash inter_Noty_sprawozdanie_2010_Balance 3" xfId="25066"/>
    <cellStyle name="n_Flash September eresMas_Flash inter_Noty_sprawozdanie_2010_Balance 3 2" xfId="25067"/>
    <cellStyle name="n_Flash September eresMas_Flash inter_Noty_sprawozdanie_2010_Balance 4" xfId="25068"/>
    <cellStyle name="n_Flash September eresMas_Flash inter_Noty_sprawozdanie_2010_inf dodatkowe" xfId="25069"/>
    <cellStyle name="n_Flash September eresMas_Flash inter_Noty_sprawozdanie_2010_inf dodatkowe 2" xfId="25070"/>
    <cellStyle name="n_Flash September eresMas_Flash inter_Noty_sprawozdanie_2010_inf dodatkowe 2 2" xfId="25071"/>
    <cellStyle name="n_Flash September eresMas_Flash inter_Noty_sprawozdanie_2010_inf dodatkowe 3" xfId="25072"/>
    <cellStyle name="n_Flash September eresMas_Flash inter_Noty_sprawozdanie_2010_inf dodatkowe 3 2" xfId="25073"/>
    <cellStyle name="n_Flash September eresMas_Flash inter_Noty_sprawozdanie_2010_inf dodatkowe 4" xfId="25074"/>
    <cellStyle name="n_Flash September eresMas_Flash inter_Noty_sprawozdanie_2010_P&amp;L" xfId="25075"/>
    <cellStyle name="n_Flash September eresMas_Flash inter_Noty_sprawozdanie_2010_P&amp;L 2" xfId="25076"/>
    <cellStyle name="n_Flash September eresMas_Flash inter_Noty_sprawozdanie_2010_P&amp;L 2 2" xfId="25077"/>
    <cellStyle name="n_Flash September eresMas_Flash inter_Noty_sprawozdanie_2010_P&amp;L 3" xfId="25078"/>
    <cellStyle name="n_Flash September eresMas_Flash inter_Noty_sprawozdanie_2010_P&amp;L 3 2" xfId="25079"/>
    <cellStyle name="n_Flash September eresMas_Flash inter_Noty_sprawozdanie_2010_P&amp;L 4" xfId="25080"/>
    <cellStyle name="n_Flash September eresMas_Flash inter_Organic_CF_20060713" xfId="25081"/>
    <cellStyle name="n_Flash September eresMas_Flash inter_Organic_CF_20060713 2" xfId="25082"/>
    <cellStyle name="n_Flash September eresMas_Flash inter_Organic_CF_20060713 2 2" xfId="25083"/>
    <cellStyle name="n_Flash September eresMas_Flash inter_Organic_CF_20060713 2 2 2" xfId="25084"/>
    <cellStyle name="n_Flash September eresMas_Flash inter_Organic_CF_20060713 2 2 2 2" xfId="25085"/>
    <cellStyle name="n_Flash September eresMas_Flash inter_Organic_CF_20060713 2 2 3" xfId="25086"/>
    <cellStyle name="n_Flash September eresMas_Flash inter_Organic_CF_20060713 2 3" xfId="25087"/>
    <cellStyle name="n_Flash September eresMas_Flash inter_Organic_CF_20060713 2 3 2" xfId="25088"/>
    <cellStyle name="n_Flash September eresMas_Flash inter_Organic_CF_20060713 2 4" xfId="25089"/>
    <cellStyle name="n_Flash September eresMas_Flash inter_Organic_CF_20060713 2_KF GT" xfId="25090"/>
    <cellStyle name="n_Flash September eresMas_Flash inter_Organic_CF_20060713 2_KF GT 2" xfId="25091"/>
    <cellStyle name="n_Flash September eresMas_Flash inter_Organic_CF_20060713 2_KF GT 2 2" xfId="25092"/>
    <cellStyle name="n_Flash September eresMas_Flash inter_Organic_CF_20060713 2_KF GT 2 2 2" xfId="25093"/>
    <cellStyle name="n_Flash September eresMas_Flash inter_Organic_CF_20060713 2_KF GT 2 3" xfId="25094"/>
    <cellStyle name="n_Flash September eresMas_Flash inter_Organic_CF_20060713 2_KF GT 3" xfId="25095"/>
    <cellStyle name="n_Flash September eresMas_Flash inter_Organic_CF_20060713 2_KF GT 3 2" xfId="25096"/>
    <cellStyle name="n_Flash September eresMas_Flash inter_Organic_CF_20060713 2_KF GT 4" xfId="25097"/>
    <cellStyle name="n_Flash September eresMas_Flash inter_Organic_CF_20060713 3" xfId="25098"/>
    <cellStyle name="n_Flash September eresMas_Flash inter_Organic_CF_20060713 3 2" xfId="25099"/>
    <cellStyle name="n_Flash September eresMas_Flash inter_Organic_CF_20060713 3 2 2" xfId="25100"/>
    <cellStyle name="n_Flash September eresMas_Flash inter_Organic_CF_20060713 3 2 2 2" xfId="25101"/>
    <cellStyle name="n_Flash September eresMas_Flash inter_Organic_CF_20060713 3 2 3" xfId="25102"/>
    <cellStyle name="n_Flash September eresMas_Flash inter_Organic_CF_20060713 3 3" xfId="25103"/>
    <cellStyle name="n_Flash September eresMas_Flash inter_Organic_CF_20060713 3 3 2" xfId="25104"/>
    <cellStyle name="n_Flash September eresMas_Flash inter_Organic_CF_20060713 3 4" xfId="25105"/>
    <cellStyle name="n_Flash September eresMas_Flash inter_Organic_CF_20060713 3_KF GT" xfId="25106"/>
    <cellStyle name="n_Flash September eresMas_Flash inter_Organic_CF_20060713 3_KF GT 2" xfId="25107"/>
    <cellStyle name="n_Flash September eresMas_Flash inter_Organic_CF_20060713 3_KF GT 2 2" xfId="25108"/>
    <cellStyle name="n_Flash September eresMas_Flash inter_Organic_CF_20060713 3_KF GT 2 2 2" xfId="25109"/>
    <cellStyle name="n_Flash September eresMas_Flash inter_Organic_CF_20060713 3_KF GT 2 3" xfId="25110"/>
    <cellStyle name="n_Flash September eresMas_Flash inter_Organic_CF_20060713 3_KF GT 3" xfId="25111"/>
    <cellStyle name="n_Flash September eresMas_Flash inter_Organic_CF_20060713 3_KF GT 3 2" xfId="25112"/>
    <cellStyle name="n_Flash September eresMas_Flash inter_Organic_CF_20060713 3_KF GT 4" xfId="25113"/>
    <cellStyle name="n_Flash September eresMas_Flash inter_Organic_CF_20060713 4" xfId="25114"/>
    <cellStyle name="n_Flash September eresMas_Flash inter_Organic_CF_20060713 4 2" xfId="25115"/>
    <cellStyle name="n_Flash September eresMas_Flash inter_Organic_CF_20060713 4 2 2" xfId="25116"/>
    <cellStyle name="n_Flash September eresMas_Flash inter_Organic_CF_20060713 4 2 2 2" xfId="25117"/>
    <cellStyle name="n_Flash September eresMas_Flash inter_Organic_CF_20060713 4 2 3" xfId="25118"/>
    <cellStyle name="n_Flash September eresMas_Flash inter_Organic_CF_20060713 4 3" xfId="25119"/>
    <cellStyle name="n_Flash September eresMas_Flash inter_Organic_CF_20060713 4 3 2" xfId="25120"/>
    <cellStyle name="n_Flash September eresMas_Flash inter_Organic_CF_20060713 4 4" xfId="25121"/>
    <cellStyle name="n_Flash September eresMas_Flash inter_Organic_CF_20060713 4_KF GT" xfId="25122"/>
    <cellStyle name="n_Flash September eresMas_Flash inter_Organic_CF_20060713 4_KF GT 2" xfId="25123"/>
    <cellStyle name="n_Flash September eresMas_Flash inter_Organic_CF_20060713 4_KF GT 2 2" xfId="25124"/>
    <cellStyle name="n_Flash September eresMas_Flash inter_Organic_CF_20060713 4_KF GT 2 2 2" xfId="25125"/>
    <cellStyle name="n_Flash September eresMas_Flash inter_Organic_CF_20060713 4_KF GT 2 3" xfId="25126"/>
    <cellStyle name="n_Flash September eresMas_Flash inter_Organic_CF_20060713 4_KF GT 3" xfId="25127"/>
    <cellStyle name="n_Flash September eresMas_Flash inter_Organic_CF_20060713 4_KF GT 3 2" xfId="25128"/>
    <cellStyle name="n_Flash September eresMas_Flash inter_Organic_CF_20060713 4_KF GT 4" xfId="25129"/>
    <cellStyle name="n_Flash September eresMas_Flash inter_Organic_CF_20060713 5" xfId="25130"/>
    <cellStyle name="n_Flash September eresMas_Flash inter_Organic_CF_20060713 5 2" xfId="25131"/>
    <cellStyle name="n_Flash September eresMas_Flash inter_Organic_CF_20060713 5 2 2" xfId="25132"/>
    <cellStyle name="n_Flash September eresMas_Flash inter_Organic_CF_20060713 5 2 2 2" xfId="25133"/>
    <cellStyle name="n_Flash September eresMas_Flash inter_Organic_CF_20060713 5 2 3" xfId="25134"/>
    <cellStyle name="n_Flash September eresMas_Flash inter_Organic_CF_20060713 5 3" xfId="25135"/>
    <cellStyle name="n_Flash September eresMas_Flash inter_Organic_CF_20060713 5 3 2" xfId="25136"/>
    <cellStyle name="n_Flash September eresMas_Flash inter_Organic_CF_20060713 5 4" xfId="25137"/>
    <cellStyle name="n_Flash September eresMas_Flash inter_Organic_CF_20060713 6" xfId="25138"/>
    <cellStyle name="n_Flash September eresMas_Flash inter_Organic_CF_20060713 6 2" xfId="25139"/>
    <cellStyle name="n_Flash September eresMas_Flash inter_Organic_CF_20060713 7" xfId="25140"/>
    <cellStyle name="n_Flash September eresMas_Flash inter_Organic_CF_20060713 7 2" xfId="25141"/>
    <cellStyle name="n_Flash September eresMas_Flash inter_Organic_CF_20060713 7 2 2" xfId="25142"/>
    <cellStyle name="n_Flash September eresMas_Flash inter_Organic_CF_20060713 7 3" xfId="25143"/>
    <cellStyle name="n_Flash September eresMas_Flash inter_Organic_CF_20060713 8" xfId="25144"/>
    <cellStyle name="n_Flash September eresMas_Flash inter_Organic_CF_20060713 8 2" xfId="25145"/>
    <cellStyle name="n_Flash September eresMas_Flash inter_Organic_CF_20060713 9" xfId="25146"/>
    <cellStyle name="n_Flash September eresMas_Flash inter_Organic_CF_20060713_Arkusz1" xfId="25147"/>
    <cellStyle name="n_Flash September eresMas_Flash inter_Organic_CF_20060713_Arkusz1 2" xfId="25148"/>
    <cellStyle name="n_Flash September eresMas_Flash inter_Organic_CF_20060713_Arkusz1 2 2" xfId="25149"/>
    <cellStyle name="n_Flash September eresMas_Flash inter_Organic_CF_20060713_Arkusz1 3" xfId="25150"/>
    <cellStyle name="n_Flash September eresMas_Flash inter_Organic_CF_20060713_Arkusz1 3 2" xfId="25151"/>
    <cellStyle name="n_Flash September eresMas_Flash inter_Organic_CF_20060713_Arkusz1 4" xfId="25152"/>
    <cellStyle name="n_Flash September eresMas_Flash inter_Organic_CF_20060713_BILANS" xfId="25153"/>
    <cellStyle name="n_Flash September eresMas_Flash inter_Organic_CF_20060713_BILANS 2" xfId="25154"/>
    <cellStyle name="n_Flash September eresMas_Flash inter_Organic_CF_20060713_BILANS 2 2" xfId="25155"/>
    <cellStyle name="n_Flash September eresMas_Flash inter_Organic_CF_20060713_BILANS 3" xfId="25156"/>
    <cellStyle name="n_Flash September eresMas_Flash inter_Organic_CF_20060713_BILANS 3 2" xfId="25157"/>
    <cellStyle name="n_Flash September eresMas_Flash inter_Organic_CF_20060713_BILANS 4" xfId="25158"/>
    <cellStyle name="n_Flash September eresMas_Flash inter_Organic_CF_20060713_CASF FLOW" xfId="25159"/>
    <cellStyle name="n_Flash September eresMas_Flash inter_Organic_CF_20060713_CASF FLOW 2" xfId="25160"/>
    <cellStyle name="n_Flash September eresMas_Flash inter_Organic_CF_20060713_CASF FLOW 2 2" xfId="25161"/>
    <cellStyle name="n_Flash September eresMas_Flash inter_Organic_CF_20060713_CASF FLOW 3" xfId="25162"/>
    <cellStyle name="n_Flash September eresMas_Flash inter_Organic_CF_20060713_CASF FLOW 3 2" xfId="25163"/>
    <cellStyle name="n_Flash September eresMas_Flash inter_Organic_CF_20060713_CASF FLOW 4" xfId="25164"/>
    <cellStyle name="n_Flash September eresMas_Flash inter_Organic_CF_20060713_KF GT" xfId="25165"/>
    <cellStyle name="n_Flash September eresMas_Flash inter_Organic_CF_20060713_KF GT 2" xfId="25166"/>
    <cellStyle name="n_Flash September eresMas_Flash inter_Organic_CF_20060713_KF GT 2 2" xfId="25167"/>
    <cellStyle name="n_Flash September eresMas_Flash inter_Organic_CF_20060713_KF GT 2 2 2" xfId="25168"/>
    <cellStyle name="n_Flash September eresMas_Flash inter_Organic_CF_20060713_KF GT 2 3" xfId="25169"/>
    <cellStyle name="n_Flash September eresMas_Flash inter_Organic_CF_20060713_KF GT 3" xfId="25170"/>
    <cellStyle name="n_Flash September eresMas_Flash inter_Organic_CF_20060713_KF GT 3 2" xfId="25171"/>
    <cellStyle name="n_Flash September eresMas_Flash inter_Organic_CF_20060713_KF GT 4" xfId="25172"/>
    <cellStyle name="n_Flash September eresMas_Flash inter_Organic_CF_20060713_KOSZTY" xfId="25173"/>
    <cellStyle name="n_Flash September eresMas_Flash inter_Organic_CF_20060713_KOSZTY 2" xfId="25174"/>
    <cellStyle name="n_Flash September eresMas_Flash inter_Organic_CF_20060713_KOSZTY 2 2" xfId="25175"/>
    <cellStyle name="n_Flash September eresMas_Flash inter_Organic_CF_20060713_KOSZTY 2 2 2" xfId="25176"/>
    <cellStyle name="n_Flash September eresMas_Flash inter_Organic_CF_20060713_KOSZTY 2 3" xfId="25177"/>
    <cellStyle name="n_Flash September eresMas_Flash inter_Organic_CF_20060713_KOSZTY 3" xfId="25178"/>
    <cellStyle name="n_Flash September eresMas_Flash inter_Organic_CF_20060713_KOSZTY 3 2" xfId="25179"/>
    <cellStyle name="n_Flash September eresMas_Flash inter_Organic_CF_20060713_KOSZTY 4" xfId="25180"/>
    <cellStyle name="n_Flash September eresMas_Flash inter_Organic_CF_20060713_KOSZTY_KF GT" xfId="25181"/>
    <cellStyle name="n_Flash September eresMas_Flash inter_Organic_CF_20060713_KOSZTY_KF GT 2" xfId="25182"/>
    <cellStyle name="n_Flash September eresMas_Flash inter_Organic_CF_20060713_KOSZTY_KF GT 2 2" xfId="25183"/>
    <cellStyle name="n_Flash September eresMas_Flash inter_Organic_CF_20060713_KOSZTY_KF GT 2 2 2" xfId="25184"/>
    <cellStyle name="n_Flash September eresMas_Flash inter_Organic_CF_20060713_KOSZTY_KF GT 2 3" xfId="25185"/>
    <cellStyle name="n_Flash September eresMas_Flash inter_Organic_CF_20060713_KOSZTY_KF GT 3" xfId="25186"/>
    <cellStyle name="n_Flash September eresMas_Flash inter_Organic_CF_20060713_KOSZTY_KF GT 3 2" xfId="25187"/>
    <cellStyle name="n_Flash September eresMas_Flash inter_Organic_CF_20060713_KOSZTY_KF GT 4" xfId="25188"/>
    <cellStyle name="n_Flash September eresMas_Flash inter_Organic_CF_20060713_N15a_przeterminowane należności" xfId="25189"/>
    <cellStyle name="n_Flash September eresMas_Flash inter_Organic_CF_20060713_N15a_przeterminowane należności 2" xfId="25190"/>
    <cellStyle name="n_Flash September eresMas_Flash inter_Organic_CF_20060713_N15a_przeterminowane należności 2 2" xfId="25191"/>
    <cellStyle name="n_Flash September eresMas_Flash inter_Organic_CF_20060713_N15a_przeterminowane należności 3" xfId="25192"/>
    <cellStyle name="n_Flash September eresMas_Flash inter_Organic_CF_20060713_N15a_przeterminowane należności 3 2" xfId="25193"/>
    <cellStyle name="n_Flash September eresMas_Flash inter_Organic_CF_20060713_N15a_przeterminowane należności 4" xfId="25194"/>
    <cellStyle name="n_Flash September eresMas_Flash inter_Organic_CF_20060713_N15a_przeterminowane należności_Balance" xfId="25195"/>
    <cellStyle name="n_Flash September eresMas_Flash inter_Organic_CF_20060713_N15a_przeterminowane należności_Balance 2" xfId="25196"/>
    <cellStyle name="n_Flash September eresMas_Flash inter_Organic_CF_20060713_N15a_przeterminowane należności_Balance 2 2" xfId="25197"/>
    <cellStyle name="n_Flash September eresMas_Flash inter_Organic_CF_20060713_N15a_przeterminowane należności_Balance 3" xfId="25198"/>
    <cellStyle name="n_Flash September eresMas_Flash inter_Organic_CF_20060713_N15a_przeterminowane należności_Balance 3 2" xfId="25199"/>
    <cellStyle name="n_Flash September eresMas_Flash inter_Organic_CF_20060713_N15a_przeterminowane należności_Balance 4" xfId="25200"/>
    <cellStyle name="n_Flash September eresMas_Flash inter_Organic_CF_20060713_N15a_przeterminowane należności_inf dodatkowe" xfId="25201"/>
    <cellStyle name="n_Flash September eresMas_Flash inter_Organic_CF_20060713_N15a_przeterminowane należności_inf dodatkowe 2" xfId="25202"/>
    <cellStyle name="n_Flash September eresMas_Flash inter_Organic_CF_20060713_N15a_przeterminowane należności_inf dodatkowe 2 2" xfId="25203"/>
    <cellStyle name="n_Flash September eresMas_Flash inter_Organic_CF_20060713_N15a_przeterminowane należności_inf dodatkowe 3" xfId="25204"/>
    <cellStyle name="n_Flash September eresMas_Flash inter_Organic_CF_20060713_N15a_przeterminowane należności_inf dodatkowe 3 2" xfId="25205"/>
    <cellStyle name="n_Flash September eresMas_Flash inter_Organic_CF_20060713_N15a_przeterminowane należności_inf dodatkowe 4" xfId="25206"/>
    <cellStyle name="n_Flash September eresMas_Flash inter_Organic_CF_20060713_N15a_przeterminowane należności_P&amp;L" xfId="25207"/>
    <cellStyle name="n_Flash September eresMas_Flash inter_Organic_CF_20060713_N15a_przeterminowane należności_P&amp;L 2" xfId="25208"/>
    <cellStyle name="n_Flash September eresMas_Flash inter_Organic_CF_20060713_N15a_przeterminowane należności_P&amp;L 2 2" xfId="25209"/>
    <cellStyle name="n_Flash September eresMas_Flash inter_Organic_CF_20060713_N15a_przeterminowane należności_P&amp;L 3" xfId="25210"/>
    <cellStyle name="n_Flash September eresMas_Flash inter_Organic_CF_20060713_N15a_przeterminowane należności_P&amp;L 3 2" xfId="25211"/>
    <cellStyle name="n_Flash September eresMas_Flash inter_Organic_CF_20060713_N15a_przeterminowane należności_P&amp;L 4" xfId="25212"/>
    <cellStyle name="n_Flash September eresMas_Flash inter_Organic_CF_20060713_RZIS" xfId="25213"/>
    <cellStyle name="n_Flash September eresMas_Flash inter_Organic_CF_20060713_RZIS 2" xfId="25214"/>
    <cellStyle name="n_Flash September eresMas_Flash inter_Organic_CF_20060713_RZIS 2 2" xfId="25215"/>
    <cellStyle name="n_Flash September eresMas_Flash inter_Organic_CF_20060713_RZIS 3" xfId="25216"/>
    <cellStyle name="n_Flash September eresMas_Flash inter_Organic_CF_20060713_RZIS 3 2" xfId="25217"/>
    <cellStyle name="n_Flash September eresMas_Flash inter_Organic_CF_20060713_RZIS 4" xfId="25218"/>
    <cellStyle name="n_Flash September eresMas_Flash inter_Organic_CF_20060713_WP" xfId="25219"/>
    <cellStyle name="n_Flash September eresMas_Flash inter_Organic_CF_20060713_WP 2" xfId="25220"/>
    <cellStyle name="n_Flash September eresMas_Flash inter_Organic_CF_20060713_WP 2 2" xfId="25221"/>
    <cellStyle name="n_Flash September eresMas_Flash inter_Organic_CF_20060713_WP 2 2 2" xfId="25222"/>
    <cellStyle name="n_Flash September eresMas_Flash inter_Organic_CF_20060713_WP 2 3" xfId="25223"/>
    <cellStyle name="n_Flash September eresMas_Flash inter_Organic_CF_20060713_WP 3" xfId="25224"/>
    <cellStyle name="n_Flash September eresMas_Flash inter_Organic_CF_20060713_WP 3 2" xfId="25225"/>
    <cellStyle name="n_Flash September eresMas_Flash inter_Organic_CF_20060713_WP 4" xfId="25226"/>
    <cellStyle name="n_Flash September eresMas_Flash inter_Organic_CF_20060713_WP_1" xfId="25227"/>
    <cellStyle name="n_Flash September eresMas_Flash inter_Organic_CF_20060713_WP_1 2" xfId="25228"/>
    <cellStyle name="n_Flash September eresMas_Flash inter_Organic_CF_20060713_WP_1 2 2" xfId="25229"/>
    <cellStyle name="n_Flash September eresMas_Flash inter_Organic_CF_20060713_WP_1 2 2 2" xfId="25230"/>
    <cellStyle name="n_Flash September eresMas_Flash inter_Organic_CF_20060713_WP_1 2 3" xfId="25231"/>
    <cellStyle name="n_Flash September eresMas_Flash inter_Organic_CF_20060713_WP_1 3" xfId="25232"/>
    <cellStyle name="n_Flash September eresMas_Flash inter_Organic_CF_20060713_WP_1 3 2" xfId="25233"/>
    <cellStyle name="n_Flash September eresMas_Flash inter_Organic_CF_20060713_WP_1 4" xfId="25234"/>
    <cellStyle name="n_Flash September eresMas_Flash inter_Organic_CF_20060713_WP_1_KF GT" xfId="25235"/>
    <cellStyle name="n_Flash September eresMas_Flash inter_Organic_CF_20060713_WP_1_KF GT 2" xfId="25236"/>
    <cellStyle name="n_Flash September eresMas_Flash inter_Organic_CF_20060713_WP_1_KF GT 2 2" xfId="25237"/>
    <cellStyle name="n_Flash September eresMas_Flash inter_Organic_CF_20060713_WP_1_KF GT 2 2 2" xfId="25238"/>
    <cellStyle name="n_Flash September eresMas_Flash inter_Organic_CF_20060713_WP_1_KF GT 2 3" xfId="25239"/>
    <cellStyle name="n_Flash September eresMas_Flash inter_Organic_CF_20060713_WP_1_KF GT 3" xfId="25240"/>
    <cellStyle name="n_Flash September eresMas_Flash inter_Organic_CF_20060713_WP_1_KF GT 3 2" xfId="25241"/>
    <cellStyle name="n_Flash September eresMas_Flash inter_Organic_CF_20060713_WP_1_KF GT 4" xfId="25242"/>
    <cellStyle name="n_Flash September eresMas_Flash inter_Organic_CF_20060713_WP_KF GT" xfId="25243"/>
    <cellStyle name="n_Flash September eresMas_Flash inter_Organic_CF_20060713_WP_KF GT 2" xfId="25244"/>
    <cellStyle name="n_Flash September eresMas_Flash inter_Organic_CF_20060713_WP_KF GT 2 2" xfId="25245"/>
    <cellStyle name="n_Flash September eresMas_Flash inter_Organic_CF_20060713_WP_KF GT 2 2 2" xfId="25246"/>
    <cellStyle name="n_Flash September eresMas_Flash inter_Organic_CF_20060713_WP_KF GT 2 3" xfId="25247"/>
    <cellStyle name="n_Flash September eresMas_Flash inter_Organic_CF_20060713_WP_KF GT 3" xfId="25248"/>
    <cellStyle name="n_Flash September eresMas_Flash inter_Organic_CF_20060713_WP_KF GT 3 2" xfId="25249"/>
    <cellStyle name="n_Flash September eresMas_Flash inter_Organic_CF_20060713_WP_KF GT 4" xfId="25250"/>
    <cellStyle name="n_Flash September eresMas_Flash inter_RZIS" xfId="25251"/>
    <cellStyle name="n_Flash September eresMas_Flash inter_RZIS 2" xfId="25252"/>
    <cellStyle name="n_Flash September eresMas_Flash inter_RZIS 2 2" xfId="25253"/>
    <cellStyle name="n_Flash September eresMas_Flash inter_RZIS 3" xfId="25254"/>
    <cellStyle name="n_Flash September eresMas_Flash inter_RZIS 3 2" xfId="25255"/>
    <cellStyle name="n_Flash September eresMas_Flash inter_RZIS 4" xfId="25256"/>
    <cellStyle name="n_Flash September eresMas_Flash inter_WCR" xfId="25257"/>
    <cellStyle name="n_Flash September eresMas_Flash inter_WCR 2" xfId="25258"/>
    <cellStyle name="n_Flash September eresMas_Flash inter_WCR 2 2" xfId="25259"/>
    <cellStyle name="n_Flash September eresMas_Flash inter_WCR 2 2 2" xfId="25260"/>
    <cellStyle name="n_Flash September eresMas_Flash inter_WCR 2 2 2 2" xfId="25261"/>
    <cellStyle name="n_Flash September eresMas_Flash inter_WCR 2 2 3" xfId="25262"/>
    <cellStyle name="n_Flash September eresMas_Flash inter_WCR 2 3" xfId="25263"/>
    <cellStyle name="n_Flash September eresMas_Flash inter_WCR 2 3 2" xfId="25264"/>
    <cellStyle name="n_Flash September eresMas_Flash inter_WCR 2 4" xfId="25265"/>
    <cellStyle name="n_Flash September eresMas_Flash inter_WCR 2_KF GT" xfId="25266"/>
    <cellStyle name="n_Flash September eresMas_Flash inter_WCR 2_KF GT 2" xfId="25267"/>
    <cellStyle name="n_Flash September eresMas_Flash inter_WCR 2_KF GT 2 2" xfId="25268"/>
    <cellStyle name="n_Flash September eresMas_Flash inter_WCR 2_KF GT 2 2 2" xfId="25269"/>
    <cellStyle name="n_Flash September eresMas_Flash inter_WCR 2_KF GT 2 3" xfId="25270"/>
    <cellStyle name="n_Flash September eresMas_Flash inter_WCR 2_KF GT 3" xfId="25271"/>
    <cellStyle name="n_Flash September eresMas_Flash inter_WCR 2_KF GT 3 2" xfId="25272"/>
    <cellStyle name="n_Flash September eresMas_Flash inter_WCR 2_KF GT 4" xfId="25273"/>
    <cellStyle name="n_Flash September eresMas_Flash inter_WCR 3" xfId="25274"/>
    <cellStyle name="n_Flash September eresMas_Flash inter_WCR 3 2" xfId="25275"/>
    <cellStyle name="n_Flash September eresMas_Flash inter_WCR 3 2 2" xfId="25276"/>
    <cellStyle name="n_Flash September eresMas_Flash inter_WCR 3 2 2 2" xfId="25277"/>
    <cellStyle name="n_Flash September eresMas_Flash inter_WCR 3 2 3" xfId="25278"/>
    <cellStyle name="n_Flash September eresMas_Flash inter_WCR 3 3" xfId="25279"/>
    <cellStyle name="n_Flash September eresMas_Flash inter_WCR 3 3 2" xfId="25280"/>
    <cellStyle name="n_Flash September eresMas_Flash inter_WCR 3 4" xfId="25281"/>
    <cellStyle name="n_Flash September eresMas_Flash inter_WCR 3_KF GT" xfId="25282"/>
    <cellStyle name="n_Flash September eresMas_Flash inter_WCR 3_KF GT 2" xfId="25283"/>
    <cellStyle name="n_Flash September eresMas_Flash inter_WCR 3_KF GT 2 2" xfId="25284"/>
    <cellStyle name="n_Flash September eresMas_Flash inter_WCR 3_KF GT 2 2 2" xfId="25285"/>
    <cellStyle name="n_Flash September eresMas_Flash inter_WCR 3_KF GT 2 3" xfId="25286"/>
    <cellStyle name="n_Flash September eresMas_Flash inter_WCR 3_KF GT 3" xfId="25287"/>
    <cellStyle name="n_Flash September eresMas_Flash inter_WCR 3_KF GT 3 2" xfId="25288"/>
    <cellStyle name="n_Flash September eresMas_Flash inter_WCR 3_KF GT 4" xfId="25289"/>
    <cellStyle name="n_Flash September eresMas_Flash inter_WCR 4" xfId="25290"/>
    <cellStyle name="n_Flash September eresMas_Flash inter_WCR 4 2" xfId="25291"/>
    <cellStyle name="n_Flash September eresMas_Flash inter_WCR 4 2 2" xfId="25292"/>
    <cellStyle name="n_Flash September eresMas_Flash inter_WCR 4 2 2 2" xfId="25293"/>
    <cellStyle name="n_Flash September eresMas_Flash inter_WCR 4 2 3" xfId="25294"/>
    <cellStyle name="n_Flash September eresMas_Flash inter_WCR 4 3" xfId="25295"/>
    <cellStyle name="n_Flash September eresMas_Flash inter_WCR 4 3 2" xfId="25296"/>
    <cellStyle name="n_Flash September eresMas_Flash inter_WCR 4 4" xfId="25297"/>
    <cellStyle name="n_Flash September eresMas_Flash inter_WCR 5" xfId="25298"/>
    <cellStyle name="n_Flash September eresMas_Flash inter_WCR 5 2" xfId="25299"/>
    <cellStyle name="n_Flash September eresMas_Flash inter_WCR 6" xfId="25300"/>
    <cellStyle name="n_Flash September eresMas_Flash inter_WCR_KF GT" xfId="25301"/>
    <cellStyle name="n_Flash September eresMas_Flash inter_WCR_KF GT 2" xfId="25302"/>
    <cellStyle name="n_Flash September eresMas_Flash inter_WCR_KF GT 2 2" xfId="25303"/>
    <cellStyle name="n_Flash September eresMas_Flash inter_WCR_KF GT 2 2 2" xfId="25304"/>
    <cellStyle name="n_Flash September eresMas_Flash inter_WCR_KF GT 2 3" xfId="25305"/>
    <cellStyle name="n_Flash September eresMas_Flash inter_WCR_KF GT 3" xfId="25306"/>
    <cellStyle name="n_Flash September eresMas_Flash inter_WCR_KF GT 3 2" xfId="25307"/>
    <cellStyle name="n_Flash September eresMas_Flash inter_WCR_KF GT 4" xfId="25308"/>
    <cellStyle name="n_Flash September eresMas_Flash inter_WP" xfId="25309"/>
    <cellStyle name="n_Flash September eresMas_Flash inter_WP 2" xfId="25310"/>
    <cellStyle name="n_Flash September eresMas_Flash inter_WP 2 2" xfId="25311"/>
    <cellStyle name="n_Flash September eresMas_Flash inter_WP 2 2 2" xfId="25312"/>
    <cellStyle name="n_Flash September eresMas_Flash inter_WP 2 3" xfId="25313"/>
    <cellStyle name="n_Flash September eresMas_Flash inter_WP 3" xfId="25314"/>
    <cellStyle name="n_Flash September eresMas_Flash inter_WP 3 2" xfId="25315"/>
    <cellStyle name="n_Flash September eresMas_Flash inter_WP 4" xfId="25316"/>
    <cellStyle name="n_Flash September eresMas_Flash inter_WP_KF GT" xfId="25317"/>
    <cellStyle name="n_Flash September eresMas_Flash inter_WP_KF GT 2" xfId="25318"/>
    <cellStyle name="n_Flash September eresMas_Flash inter_WP_KF GT 2 2" xfId="25319"/>
    <cellStyle name="n_Flash September eresMas_Flash inter_WP_KF GT 2 2 2" xfId="25320"/>
    <cellStyle name="n_Flash September eresMas_Flash inter_WP_KF GT 2 3" xfId="25321"/>
    <cellStyle name="n_Flash September eresMas_Flash inter_WP_KF GT 3" xfId="25322"/>
    <cellStyle name="n_Flash September eresMas_Flash inter_WP_KF GT 3 2" xfId="25323"/>
    <cellStyle name="n_Flash September eresMas_Flash inter_WP_KF GT 4" xfId="25324"/>
    <cellStyle name="n_Flash September eresMas_Flash inter_zobowiazania pozabilansowe" xfId="25325"/>
    <cellStyle name="n_Flash September eresMas_Flash inter_zobowiazania pozabilansowe 2" xfId="25326"/>
    <cellStyle name="n_Flash September eresMas_Flash inter_zobowiazania pozabilansowe 2 2" xfId="25327"/>
    <cellStyle name="n_Flash September eresMas_Flash inter_zobowiazania pozabilansowe 3" xfId="25328"/>
    <cellStyle name="n_Flash September eresMas_Flash inter_zobowiazania pozabilansowe 3 2" xfId="25329"/>
    <cellStyle name="n_Flash September eresMas_Flash inter_zobowiazania pozabilansowe 4" xfId="25330"/>
    <cellStyle name="n_Flash September eresMas_Flash inter_zobowiazania pozabilansowe_Balance" xfId="25331"/>
    <cellStyle name="n_Flash September eresMas_Flash inter_zobowiazania pozabilansowe_Balance 2" xfId="25332"/>
    <cellStyle name="n_Flash September eresMas_Flash inter_zobowiazania pozabilansowe_Balance 2 2" xfId="25333"/>
    <cellStyle name="n_Flash September eresMas_Flash inter_zobowiazania pozabilansowe_Balance 3" xfId="25334"/>
    <cellStyle name="n_Flash September eresMas_Flash inter_zobowiazania pozabilansowe_Balance 3 2" xfId="25335"/>
    <cellStyle name="n_Flash September eresMas_Flash inter_zobowiazania pozabilansowe_Balance 4" xfId="25336"/>
    <cellStyle name="n_Flash September eresMas_Flash inter_zobowiazania pozabilansowe_inf dodatkowe" xfId="25337"/>
    <cellStyle name="n_Flash September eresMas_Flash inter_zobowiazania pozabilansowe_inf dodatkowe 2" xfId="25338"/>
    <cellStyle name="n_Flash September eresMas_Flash inter_zobowiazania pozabilansowe_inf dodatkowe 2 2" xfId="25339"/>
    <cellStyle name="n_Flash September eresMas_Flash inter_zobowiazania pozabilansowe_inf dodatkowe 3" xfId="25340"/>
    <cellStyle name="n_Flash September eresMas_Flash inter_zobowiazania pozabilansowe_inf dodatkowe 3 2" xfId="25341"/>
    <cellStyle name="n_Flash September eresMas_Flash inter_zobowiazania pozabilansowe_inf dodatkowe 4" xfId="25342"/>
    <cellStyle name="n_Flash September eresMas_Flash inter_zobowiazania pozabilansowe_P&amp;L" xfId="25343"/>
    <cellStyle name="n_Flash September eresMas_Flash inter_zobowiazania pozabilansowe_P&amp;L 2" xfId="25344"/>
    <cellStyle name="n_Flash September eresMas_Flash inter_zobowiazania pozabilansowe_P&amp;L 2 2" xfId="25345"/>
    <cellStyle name="n_Flash September eresMas_Flash inter_zobowiazania pozabilansowe_P&amp;L 3" xfId="25346"/>
    <cellStyle name="n_Flash September eresMas_Flash inter_zobowiazania pozabilansowe_P&amp;L 3 2" xfId="25347"/>
    <cellStyle name="n_Flash September eresMas_Flash inter_zobowiazania pozabilansowe_P&amp;L 4" xfId="25348"/>
    <cellStyle name="n_Flash September eresMas_inf dodatkowe" xfId="25349"/>
    <cellStyle name="n_Flash September eresMas_inf dodatkowe 2" xfId="25350"/>
    <cellStyle name="n_Flash September eresMas_inf dodatkowe 2 2" xfId="25351"/>
    <cellStyle name="n_Flash September eresMas_inf dodatkowe 3" xfId="25352"/>
    <cellStyle name="n_Flash September eresMas_inf dodatkowe 3 2" xfId="25353"/>
    <cellStyle name="n_Flash September eresMas_inf dodatkowe 4" xfId="25354"/>
    <cellStyle name="n_Flash September eresMas_inf dodatkowe 4 2" xfId="25355"/>
    <cellStyle name="n_Flash September eresMas_inf dodatkowe 4 2 2" xfId="25356"/>
    <cellStyle name="n_Flash September eresMas_inf dodatkowe 4 3" xfId="25357"/>
    <cellStyle name="n_Flash September eresMas_inf dodatkowe 5" xfId="25358"/>
    <cellStyle name="n_Flash September eresMas_inf. dod do CF" xfId="25359"/>
    <cellStyle name="n_Flash September eresMas_inf. dod do CF 2" xfId="25360"/>
    <cellStyle name="n_Flash September eresMas_inf. dod do CF 2 2" xfId="25361"/>
    <cellStyle name="n_Flash September eresMas_inf. dod do CF 3" xfId="25362"/>
    <cellStyle name="n_Flash September eresMas_inf. dod do CF 3 2" xfId="25363"/>
    <cellStyle name="n_Flash September eresMas_inf. dod do CF 4" xfId="25364"/>
    <cellStyle name="n_Flash September eresMas_KF GT" xfId="25365"/>
    <cellStyle name="n_Flash September eresMas_KF GT 2" xfId="25366"/>
    <cellStyle name="n_Flash September eresMas_KF GT 2 2" xfId="25367"/>
    <cellStyle name="n_Flash September eresMas_KF GT 2 2 2" xfId="25368"/>
    <cellStyle name="n_Flash September eresMas_KF GT 2 3" xfId="25369"/>
    <cellStyle name="n_Flash September eresMas_KF GT 3" xfId="25370"/>
    <cellStyle name="n_Flash September eresMas_KF GT 3 2" xfId="25371"/>
    <cellStyle name="n_Flash September eresMas_KF GT 4" xfId="25372"/>
    <cellStyle name="n_Flash September eresMas_KOSZTY" xfId="25373"/>
    <cellStyle name="n_Flash September eresMas_KOSZTY 2" xfId="25374"/>
    <cellStyle name="n_Flash September eresMas_KOSZTY 2 2" xfId="25375"/>
    <cellStyle name="n_Flash September eresMas_KOSZTY 2 2 2" xfId="25376"/>
    <cellStyle name="n_Flash September eresMas_KOSZTY 2 3" xfId="25377"/>
    <cellStyle name="n_Flash September eresMas_KOSZTY 3" xfId="25378"/>
    <cellStyle name="n_Flash September eresMas_KOSZTY 3 2" xfId="25379"/>
    <cellStyle name="n_Flash September eresMas_KOSZTY 4" xfId="25380"/>
    <cellStyle name="n_Flash September eresMas_KOSZTY_KF GT" xfId="25381"/>
    <cellStyle name="n_Flash September eresMas_KOSZTY_KF GT 2" xfId="25382"/>
    <cellStyle name="n_Flash September eresMas_KOSZTY_KF GT 2 2" xfId="25383"/>
    <cellStyle name="n_Flash September eresMas_KOSZTY_KF GT 2 2 2" xfId="25384"/>
    <cellStyle name="n_Flash September eresMas_KOSZTY_KF GT 2 3" xfId="25385"/>
    <cellStyle name="n_Flash September eresMas_KOSZTY_KF GT 3" xfId="25386"/>
    <cellStyle name="n_Flash September eresMas_KOSZTY_KF GT 3 2" xfId="25387"/>
    <cellStyle name="n_Flash September eresMas_KOSZTY_KF GT 4" xfId="25388"/>
    <cellStyle name="n_Flash September eresMas_Labour costs MiS" xfId="25389"/>
    <cellStyle name="n_Flash September eresMas_Labour costs MiS 2" xfId="25390"/>
    <cellStyle name="n_Flash September eresMas_Labour costs MiS 2 2" xfId="25391"/>
    <cellStyle name="n_Flash September eresMas_Labour costs MiS 2 2 2" xfId="25392"/>
    <cellStyle name="n_Flash September eresMas_Labour costs MiS 2 2 2 2" xfId="25393"/>
    <cellStyle name="n_Flash September eresMas_Labour costs MiS 2 2 3" xfId="25394"/>
    <cellStyle name="n_Flash September eresMas_Labour costs MiS 2 3" xfId="25395"/>
    <cellStyle name="n_Flash September eresMas_Labour costs MiS 2 3 2" xfId="25396"/>
    <cellStyle name="n_Flash September eresMas_Labour costs MiS 2 4" xfId="25397"/>
    <cellStyle name="n_Flash September eresMas_Labour costs MiS 3" xfId="25398"/>
    <cellStyle name="n_Flash September eresMas_Labour costs MiS 3 2" xfId="25399"/>
    <cellStyle name="n_Flash September eresMas_Labour costs MiS 3 2 2" xfId="25400"/>
    <cellStyle name="n_Flash September eresMas_Labour costs MiS 3 2 2 2" xfId="25401"/>
    <cellStyle name="n_Flash September eresMas_Labour costs MiS 3 2 3" xfId="25402"/>
    <cellStyle name="n_Flash September eresMas_Labour costs MiS 3 3" xfId="25403"/>
    <cellStyle name="n_Flash September eresMas_Labour costs MiS 3 3 2" xfId="25404"/>
    <cellStyle name="n_Flash September eresMas_Labour costs MiS 3 4" xfId="25405"/>
    <cellStyle name="n_Flash September eresMas_Labour costs MiS 4" xfId="25406"/>
    <cellStyle name="n_Flash September eresMas_Labour costs MiS 4 2" xfId="25407"/>
    <cellStyle name="n_Flash September eresMas_Labour costs MiS 4 2 2" xfId="25408"/>
    <cellStyle name="n_Flash September eresMas_Labour costs MiS 4 3" xfId="25409"/>
    <cellStyle name="n_Flash September eresMas_Labour costs MiS 5" xfId="25410"/>
    <cellStyle name="n_Flash September eresMas_Labour costs MiS 5 2" xfId="25411"/>
    <cellStyle name="n_Flash September eresMas_Labour costs MiS 6" xfId="25412"/>
    <cellStyle name="n_Flash September eresMas_Labour costs MiS_KF GT" xfId="25413"/>
    <cellStyle name="n_Flash September eresMas_Labour costs MiS_KF GT 2" xfId="25414"/>
    <cellStyle name="n_Flash September eresMas_Labour costs MiS_KF GT 2 2" xfId="25415"/>
    <cellStyle name="n_Flash September eresMas_Labour costs MiS_KF GT 2 2 2" xfId="25416"/>
    <cellStyle name="n_Flash September eresMas_Labour costs MiS_KF GT 2 3" xfId="25417"/>
    <cellStyle name="n_Flash September eresMas_Labour costs MiS_KF GT 3" xfId="25418"/>
    <cellStyle name="n_Flash September eresMas_Labour costs MiS_KF GT 3 2" xfId="25419"/>
    <cellStyle name="n_Flash September eresMas_Labour costs MiS_KF GT 4" xfId="25420"/>
    <cellStyle name="n_Flash September eresMas_MILESTONES_MARCH" xfId="25421"/>
    <cellStyle name="n_Flash September eresMas_MILESTONES_MARCH 2" xfId="25422"/>
    <cellStyle name="n_Flash September eresMas_MILESTONES_MARCH 2 2" xfId="25423"/>
    <cellStyle name="n_Flash September eresMas_MILESTONES_MARCH 2 2 2" xfId="25424"/>
    <cellStyle name="n_Flash September eresMas_MILESTONES_MARCH 2 2 2 2" xfId="25425"/>
    <cellStyle name="n_Flash September eresMas_MILESTONES_MARCH 2 2 3" xfId="25426"/>
    <cellStyle name="n_Flash September eresMas_MILESTONES_MARCH 2 3" xfId="25427"/>
    <cellStyle name="n_Flash September eresMas_MILESTONES_MARCH 2 3 2" xfId="25428"/>
    <cellStyle name="n_Flash September eresMas_MILESTONES_MARCH 2 4" xfId="25429"/>
    <cellStyle name="n_Flash September eresMas_MILESTONES_MARCH 2_KF GT" xfId="25430"/>
    <cellStyle name="n_Flash September eresMas_MILESTONES_MARCH 2_KF GT 2" xfId="25431"/>
    <cellStyle name="n_Flash September eresMas_MILESTONES_MARCH 2_KF GT 2 2" xfId="25432"/>
    <cellStyle name="n_Flash September eresMas_MILESTONES_MARCH 2_KF GT 2 2 2" xfId="25433"/>
    <cellStyle name="n_Flash September eresMas_MILESTONES_MARCH 2_KF GT 2 3" xfId="25434"/>
    <cellStyle name="n_Flash September eresMas_MILESTONES_MARCH 2_KF GT 3" xfId="25435"/>
    <cellStyle name="n_Flash September eresMas_MILESTONES_MARCH 2_KF GT 3 2" xfId="25436"/>
    <cellStyle name="n_Flash September eresMas_MILESTONES_MARCH 2_KF GT 4" xfId="25437"/>
    <cellStyle name="n_Flash September eresMas_MILESTONES_MARCH 3" xfId="25438"/>
    <cellStyle name="n_Flash September eresMas_MILESTONES_MARCH 3 2" xfId="25439"/>
    <cellStyle name="n_Flash September eresMas_MILESTONES_MARCH 3 2 2" xfId="25440"/>
    <cellStyle name="n_Flash September eresMas_MILESTONES_MARCH 3 2 2 2" xfId="25441"/>
    <cellStyle name="n_Flash September eresMas_MILESTONES_MARCH 3 2 3" xfId="25442"/>
    <cellStyle name="n_Flash September eresMas_MILESTONES_MARCH 3 3" xfId="25443"/>
    <cellStyle name="n_Flash September eresMas_MILESTONES_MARCH 3 3 2" xfId="25444"/>
    <cellStyle name="n_Flash September eresMas_MILESTONES_MARCH 3 4" xfId="25445"/>
    <cellStyle name="n_Flash September eresMas_MILESTONES_MARCH 4" xfId="25446"/>
    <cellStyle name="n_Flash September eresMas_MILESTONES_MARCH 4 2" xfId="25447"/>
    <cellStyle name="n_Flash September eresMas_MILESTONES_MARCH 4 2 2" xfId="25448"/>
    <cellStyle name="n_Flash September eresMas_MILESTONES_MARCH 4 2 2 2" xfId="25449"/>
    <cellStyle name="n_Flash September eresMas_MILESTONES_MARCH 4 2 3" xfId="25450"/>
    <cellStyle name="n_Flash September eresMas_MILESTONES_MARCH 4 3" xfId="25451"/>
    <cellStyle name="n_Flash September eresMas_MILESTONES_MARCH 4 3 2" xfId="25452"/>
    <cellStyle name="n_Flash September eresMas_MILESTONES_MARCH 4 4" xfId="25453"/>
    <cellStyle name="n_Flash September eresMas_MILESTONES_MARCH 5" xfId="25454"/>
    <cellStyle name="n_Flash September eresMas_MILESTONES_MARCH 5 2" xfId="25455"/>
    <cellStyle name="n_Flash September eresMas_MILESTONES_MARCH 5 2 2" xfId="25456"/>
    <cellStyle name="n_Flash September eresMas_MILESTONES_MARCH 5 3" xfId="25457"/>
    <cellStyle name="n_Flash September eresMas_MILESTONES_MARCH 6" xfId="25458"/>
    <cellStyle name="n_Flash September eresMas_MILESTONES_MARCH 6 2" xfId="25459"/>
    <cellStyle name="n_Flash September eresMas_MILESTONES_MARCH 7" xfId="25460"/>
    <cellStyle name="n_Flash September eresMas_MILESTONES_MARCH 7 2" xfId="25461"/>
    <cellStyle name="n_Flash September eresMas_MILESTONES_MARCH 7 2 2" xfId="25462"/>
    <cellStyle name="n_Flash September eresMas_MILESTONES_MARCH 7 3" xfId="25463"/>
    <cellStyle name="n_Flash September eresMas_MILESTONES_MARCH 8" xfId="25464"/>
    <cellStyle name="n_Flash September eresMas_MILESTONES_MARCH 8 2" xfId="25465"/>
    <cellStyle name="n_Flash September eresMas_MILESTONES_MARCH 9" xfId="25466"/>
    <cellStyle name="n_Flash September eresMas_MILESTONES_MARCH_aaa" xfId="25467"/>
    <cellStyle name="n_Flash September eresMas_MILESTONES_MARCH_aaa 2" xfId="25468"/>
    <cellStyle name="n_Flash September eresMas_MILESTONES_MARCH_aaa 2 2" xfId="25469"/>
    <cellStyle name="n_Flash September eresMas_MILESTONES_MARCH_aaa 2 2 2" xfId="25470"/>
    <cellStyle name="n_Flash September eresMas_MILESTONES_MARCH_aaa 2 2 2 2" xfId="25471"/>
    <cellStyle name="n_Flash September eresMas_MILESTONES_MARCH_aaa 2 2 3" xfId="25472"/>
    <cellStyle name="n_Flash September eresMas_MILESTONES_MARCH_aaa 2 3" xfId="25473"/>
    <cellStyle name="n_Flash September eresMas_MILESTONES_MARCH_aaa 2 3 2" xfId="25474"/>
    <cellStyle name="n_Flash September eresMas_MILESTONES_MARCH_aaa 2 4" xfId="25475"/>
    <cellStyle name="n_Flash September eresMas_MILESTONES_MARCH_aaa 2_KF GT" xfId="25476"/>
    <cellStyle name="n_Flash September eresMas_MILESTONES_MARCH_aaa 2_KF GT 2" xfId="25477"/>
    <cellStyle name="n_Flash September eresMas_MILESTONES_MARCH_aaa 2_KF GT 2 2" xfId="25478"/>
    <cellStyle name="n_Flash September eresMas_MILESTONES_MARCH_aaa 2_KF GT 2 2 2" xfId="25479"/>
    <cellStyle name="n_Flash September eresMas_MILESTONES_MARCH_aaa 2_KF GT 2 3" xfId="25480"/>
    <cellStyle name="n_Flash September eresMas_MILESTONES_MARCH_aaa 2_KF GT 3" xfId="25481"/>
    <cellStyle name="n_Flash September eresMas_MILESTONES_MARCH_aaa 2_KF GT 3 2" xfId="25482"/>
    <cellStyle name="n_Flash September eresMas_MILESTONES_MARCH_aaa 2_KF GT 4" xfId="25483"/>
    <cellStyle name="n_Flash September eresMas_MILESTONES_MARCH_aaa 3" xfId="25484"/>
    <cellStyle name="n_Flash September eresMas_MILESTONES_MARCH_aaa 3 2" xfId="25485"/>
    <cellStyle name="n_Flash September eresMas_MILESTONES_MARCH_aaa 3 2 2" xfId="25486"/>
    <cellStyle name="n_Flash September eresMas_MILESTONES_MARCH_aaa 3 2 2 2" xfId="25487"/>
    <cellStyle name="n_Flash September eresMas_MILESTONES_MARCH_aaa 3 2 3" xfId="25488"/>
    <cellStyle name="n_Flash September eresMas_MILESTONES_MARCH_aaa 3 3" xfId="25489"/>
    <cellStyle name="n_Flash September eresMas_MILESTONES_MARCH_aaa 3 3 2" xfId="25490"/>
    <cellStyle name="n_Flash September eresMas_MILESTONES_MARCH_aaa 3 4" xfId="25491"/>
    <cellStyle name="n_Flash September eresMas_MILESTONES_MARCH_aaa 3_KF GT" xfId="25492"/>
    <cellStyle name="n_Flash September eresMas_MILESTONES_MARCH_aaa 3_KF GT 2" xfId="25493"/>
    <cellStyle name="n_Flash September eresMas_MILESTONES_MARCH_aaa 3_KF GT 2 2" xfId="25494"/>
    <cellStyle name="n_Flash September eresMas_MILESTONES_MARCH_aaa 3_KF GT 2 2 2" xfId="25495"/>
    <cellStyle name="n_Flash September eresMas_MILESTONES_MARCH_aaa 3_KF GT 2 3" xfId="25496"/>
    <cellStyle name="n_Flash September eresMas_MILESTONES_MARCH_aaa 3_KF GT 3" xfId="25497"/>
    <cellStyle name="n_Flash September eresMas_MILESTONES_MARCH_aaa 3_KF GT 3 2" xfId="25498"/>
    <cellStyle name="n_Flash September eresMas_MILESTONES_MARCH_aaa 3_KF GT 4" xfId="25499"/>
    <cellStyle name="n_Flash September eresMas_MILESTONES_MARCH_aaa 4" xfId="25500"/>
    <cellStyle name="n_Flash September eresMas_MILESTONES_MARCH_aaa 4 2" xfId="25501"/>
    <cellStyle name="n_Flash September eresMas_MILESTONES_MARCH_aaa 4 2 2" xfId="25502"/>
    <cellStyle name="n_Flash September eresMas_MILESTONES_MARCH_aaa 4 2 2 2" xfId="25503"/>
    <cellStyle name="n_Flash September eresMas_MILESTONES_MARCH_aaa 4 2 3" xfId="25504"/>
    <cellStyle name="n_Flash September eresMas_MILESTONES_MARCH_aaa 4 3" xfId="25505"/>
    <cellStyle name="n_Flash September eresMas_MILESTONES_MARCH_aaa 4 3 2" xfId="25506"/>
    <cellStyle name="n_Flash September eresMas_MILESTONES_MARCH_aaa 4 4" xfId="25507"/>
    <cellStyle name="n_Flash September eresMas_MILESTONES_MARCH_aaa 5" xfId="25508"/>
    <cellStyle name="n_Flash September eresMas_MILESTONES_MARCH_aaa 5 2" xfId="25509"/>
    <cellStyle name="n_Flash September eresMas_MILESTONES_MARCH_aaa 6" xfId="25510"/>
    <cellStyle name="n_Flash September eresMas_MILESTONES_MARCH_aaa_KF GT" xfId="25511"/>
    <cellStyle name="n_Flash September eresMas_MILESTONES_MARCH_aaa_KF GT 2" xfId="25512"/>
    <cellStyle name="n_Flash September eresMas_MILESTONES_MARCH_aaa_KF GT 2 2" xfId="25513"/>
    <cellStyle name="n_Flash September eresMas_MILESTONES_MARCH_aaa_KF GT 2 2 2" xfId="25514"/>
    <cellStyle name="n_Flash September eresMas_MILESTONES_MARCH_aaa_KF GT 2 3" xfId="25515"/>
    <cellStyle name="n_Flash September eresMas_MILESTONES_MARCH_aaa_KF GT 3" xfId="25516"/>
    <cellStyle name="n_Flash September eresMas_MILESTONES_MARCH_aaa_KF GT 3 2" xfId="25517"/>
    <cellStyle name="n_Flash September eresMas_MILESTONES_MARCH_aaa_KF GT 4" xfId="25518"/>
    <cellStyle name="n_Flash September eresMas_MILESTONES_MARCH_Actual '08 PLN_external" xfId="25519"/>
    <cellStyle name="n_Flash September eresMas_MILESTONES_MARCH_Actual '08 PLN_external 2" xfId="25520"/>
    <cellStyle name="n_Flash September eresMas_MILESTONES_MARCH_Actual '08 PLN_external 2 2" xfId="25521"/>
    <cellStyle name="n_Flash September eresMas_MILESTONES_MARCH_Actual '08 PLN_external 2 2 2" xfId="25522"/>
    <cellStyle name="n_Flash September eresMas_MILESTONES_MARCH_Actual '08 PLN_external 2 2 2 2" xfId="25523"/>
    <cellStyle name="n_Flash September eresMas_MILESTONES_MARCH_Actual '08 PLN_external 2 2 3" xfId="25524"/>
    <cellStyle name="n_Flash September eresMas_MILESTONES_MARCH_Actual '08 PLN_external 2 3" xfId="25525"/>
    <cellStyle name="n_Flash September eresMas_MILESTONES_MARCH_Actual '08 PLN_external 2 3 2" xfId="25526"/>
    <cellStyle name="n_Flash September eresMas_MILESTONES_MARCH_Actual '08 PLN_external 2 4" xfId="25527"/>
    <cellStyle name="n_Flash September eresMas_MILESTONES_MARCH_Actual '08 PLN_external 3" xfId="25528"/>
    <cellStyle name="n_Flash September eresMas_MILESTONES_MARCH_Actual '08 PLN_external 3 2" xfId="25529"/>
    <cellStyle name="n_Flash September eresMas_MILESTONES_MARCH_Actual '08 PLN_external 3 2 2" xfId="25530"/>
    <cellStyle name="n_Flash September eresMas_MILESTONES_MARCH_Actual '08 PLN_external 3 2 2 2" xfId="25531"/>
    <cellStyle name="n_Flash September eresMas_MILESTONES_MARCH_Actual '08 PLN_external 3 2 3" xfId="25532"/>
    <cellStyle name="n_Flash September eresMas_MILESTONES_MARCH_Actual '08 PLN_external 3 3" xfId="25533"/>
    <cellStyle name="n_Flash September eresMas_MILESTONES_MARCH_Actual '08 PLN_external 3 3 2" xfId="25534"/>
    <cellStyle name="n_Flash September eresMas_MILESTONES_MARCH_Actual '08 PLN_external 3 4" xfId="25535"/>
    <cellStyle name="n_Flash September eresMas_MILESTONES_MARCH_Actual '08 PLN_external 4" xfId="25536"/>
    <cellStyle name="n_Flash September eresMas_MILESTONES_MARCH_Actual '08 PLN_external 4 2" xfId="25537"/>
    <cellStyle name="n_Flash September eresMas_MILESTONES_MARCH_Actual '08 PLN_external 4 2 2" xfId="25538"/>
    <cellStyle name="n_Flash September eresMas_MILESTONES_MARCH_Actual '08 PLN_external 4 3" xfId="25539"/>
    <cellStyle name="n_Flash September eresMas_MILESTONES_MARCH_Actual '08 PLN_external 5" xfId="25540"/>
    <cellStyle name="n_Flash September eresMas_MILESTONES_MARCH_Actual '08 PLN_external 5 2" xfId="25541"/>
    <cellStyle name="n_Flash September eresMas_MILESTONES_MARCH_Actual '08 PLN_external 6" xfId="25542"/>
    <cellStyle name="n_Flash September eresMas_MILESTONES_MARCH_Actual '08 PLN_external_KF GT" xfId="25543"/>
    <cellStyle name="n_Flash September eresMas_MILESTONES_MARCH_Actual '08 PLN_external_KF GT 2" xfId="25544"/>
    <cellStyle name="n_Flash September eresMas_MILESTONES_MARCH_Actual '08 PLN_external_KF GT 2 2" xfId="25545"/>
    <cellStyle name="n_Flash September eresMas_MILESTONES_MARCH_Actual '08 PLN_external_KF GT 2 2 2" xfId="25546"/>
    <cellStyle name="n_Flash September eresMas_MILESTONES_MARCH_Actual '08 PLN_external_KF GT 2 3" xfId="25547"/>
    <cellStyle name="n_Flash September eresMas_MILESTONES_MARCH_Actual '08 PLN_external_KF GT 3" xfId="25548"/>
    <cellStyle name="n_Flash September eresMas_MILESTONES_MARCH_Actual '08 PLN_external_KF GT 3 2" xfId="25549"/>
    <cellStyle name="n_Flash September eresMas_MILESTONES_MARCH_Actual '08 PLN_external_KF GT 4" xfId="25550"/>
    <cellStyle name="n_Flash September eresMas_MILESTONES_MARCH_Actual '08 PLN_package" xfId="25551"/>
    <cellStyle name="n_Flash September eresMas_MILESTONES_MARCH_Actual '08 PLN_package 2" xfId="25552"/>
    <cellStyle name="n_Flash September eresMas_MILESTONES_MARCH_Actual '08 PLN_package 2 2" xfId="25553"/>
    <cellStyle name="n_Flash September eresMas_MILESTONES_MARCH_Actual '08 PLN_package 2 2 2" xfId="25554"/>
    <cellStyle name="n_Flash September eresMas_MILESTONES_MARCH_Actual '08 PLN_package 2 2 2 2" xfId="25555"/>
    <cellStyle name="n_Flash September eresMas_MILESTONES_MARCH_Actual '08 PLN_package 2 2 3" xfId="25556"/>
    <cellStyle name="n_Flash September eresMas_MILESTONES_MARCH_Actual '08 PLN_package 2 3" xfId="25557"/>
    <cellStyle name="n_Flash September eresMas_MILESTONES_MARCH_Actual '08 PLN_package 2 3 2" xfId="25558"/>
    <cellStyle name="n_Flash September eresMas_MILESTONES_MARCH_Actual '08 PLN_package 2 4" xfId="25559"/>
    <cellStyle name="n_Flash September eresMas_MILESTONES_MARCH_Actual '08 PLN_package 3" xfId="25560"/>
    <cellStyle name="n_Flash September eresMas_MILESTONES_MARCH_Actual '08 PLN_package 3 2" xfId="25561"/>
    <cellStyle name="n_Flash September eresMas_MILESTONES_MARCH_Actual '08 PLN_package 3 2 2" xfId="25562"/>
    <cellStyle name="n_Flash September eresMas_MILESTONES_MARCH_Actual '08 PLN_package 3 2 2 2" xfId="25563"/>
    <cellStyle name="n_Flash September eresMas_MILESTONES_MARCH_Actual '08 PLN_package 3 2 3" xfId="25564"/>
    <cellStyle name="n_Flash September eresMas_MILESTONES_MARCH_Actual '08 PLN_package 3 3" xfId="25565"/>
    <cellStyle name="n_Flash September eresMas_MILESTONES_MARCH_Actual '08 PLN_package 3 3 2" xfId="25566"/>
    <cellStyle name="n_Flash September eresMas_MILESTONES_MARCH_Actual '08 PLN_package 3 4" xfId="25567"/>
    <cellStyle name="n_Flash September eresMas_MILESTONES_MARCH_Actual '08 PLN_package 4" xfId="25568"/>
    <cellStyle name="n_Flash September eresMas_MILESTONES_MARCH_Actual '08 PLN_package 4 2" xfId="25569"/>
    <cellStyle name="n_Flash September eresMas_MILESTONES_MARCH_Actual '08 PLN_package 4 2 2" xfId="25570"/>
    <cellStyle name="n_Flash September eresMas_MILESTONES_MARCH_Actual '08 PLN_package 4 3" xfId="25571"/>
    <cellStyle name="n_Flash September eresMas_MILESTONES_MARCH_Actual '08 PLN_package 5" xfId="25572"/>
    <cellStyle name="n_Flash September eresMas_MILESTONES_MARCH_Actual '08 PLN_package 5 2" xfId="25573"/>
    <cellStyle name="n_Flash September eresMas_MILESTONES_MARCH_Actual '08 PLN_package 6" xfId="25574"/>
    <cellStyle name="n_Flash September eresMas_MILESTONES_MARCH_Actual '08 PLN_package_KF GT" xfId="25575"/>
    <cellStyle name="n_Flash September eresMas_MILESTONES_MARCH_Actual '08 PLN_package_KF GT 2" xfId="25576"/>
    <cellStyle name="n_Flash September eresMas_MILESTONES_MARCH_Actual '08 PLN_package_KF GT 2 2" xfId="25577"/>
    <cellStyle name="n_Flash September eresMas_MILESTONES_MARCH_Actual '08 PLN_package_KF GT 2 2 2" xfId="25578"/>
    <cellStyle name="n_Flash September eresMas_MILESTONES_MARCH_Actual '08 PLN_package_KF GT 2 3" xfId="25579"/>
    <cellStyle name="n_Flash September eresMas_MILESTONES_MARCH_Actual '08 PLN_package_KF GT 3" xfId="25580"/>
    <cellStyle name="n_Flash September eresMas_MILESTONES_MARCH_Actual '08 PLN_package_KF GT 3 2" xfId="25581"/>
    <cellStyle name="n_Flash September eresMas_MILESTONES_MARCH_Actual '08 PLN_package_KF GT 4" xfId="25582"/>
    <cellStyle name="n_Flash September eresMas_MILESTONES_MARCH_Actual '08 PLN_statutory" xfId="25583"/>
    <cellStyle name="n_Flash September eresMas_MILESTONES_MARCH_Actual '08 PLN_statutory 2" xfId="25584"/>
    <cellStyle name="n_Flash September eresMas_MILESTONES_MARCH_Actual '08 PLN_statutory 2 2" xfId="25585"/>
    <cellStyle name="n_Flash September eresMas_MILESTONES_MARCH_Actual '08 PLN_statutory 2 2 2" xfId="25586"/>
    <cellStyle name="n_Flash September eresMas_MILESTONES_MARCH_Actual '08 PLN_statutory 2 2 2 2" xfId="25587"/>
    <cellStyle name="n_Flash September eresMas_MILESTONES_MARCH_Actual '08 PLN_statutory 2 2 3" xfId="25588"/>
    <cellStyle name="n_Flash September eresMas_MILESTONES_MARCH_Actual '08 PLN_statutory 2 3" xfId="25589"/>
    <cellStyle name="n_Flash September eresMas_MILESTONES_MARCH_Actual '08 PLN_statutory 2 3 2" xfId="25590"/>
    <cellStyle name="n_Flash September eresMas_MILESTONES_MARCH_Actual '08 PLN_statutory 2 4" xfId="25591"/>
    <cellStyle name="n_Flash September eresMas_MILESTONES_MARCH_Actual '08 PLN_statutory 3" xfId="25592"/>
    <cellStyle name="n_Flash September eresMas_MILESTONES_MARCH_Actual '08 PLN_statutory 3 2" xfId="25593"/>
    <cellStyle name="n_Flash September eresMas_MILESTONES_MARCH_Actual '08 PLN_statutory 3 2 2" xfId="25594"/>
    <cellStyle name="n_Flash September eresMas_MILESTONES_MARCH_Actual '08 PLN_statutory 3 2 2 2" xfId="25595"/>
    <cellStyle name="n_Flash September eresMas_MILESTONES_MARCH_Actual '08 PLN_statutory 3 2 3" xfId="25596"/>
    <cellStyle name="n_Flash September eresMas_MILESTONES_MARCH_Actual '08 PLN_statutory 3 3" xfId="25597"/>
    <cellStyle name="n_Flash September eresMas_MILESTONES_MARCH_Actual '08 PLN_statutory 3 3 2" xfId="25598"/>
    <cellStyle name="n_Flash September eresMas_MILESTONES_MARCH_Actual '08 PLN_statutory 3 4" xfId="25599"/>
    <cellStyle name="n_Flash September eresMas_MILESTONES_MARCH_Actual '08 PLN_statutory 4" xfId="25600"/>
    <cellStyle name="n_Flash September eresMas_MILESTONES_MARCH_Actual '08 PLN_statutory 4 2" xfId="25601"/>
    <cellStyle name="n_Flash September eresMas_MILESTONES_MARCH_Actual '08 PLN_statutory 4 2 2" xfId="25602"/>
    <cellStyle name="n_Flash September eresMas_MILESTONES_MARCH_Actual '08 PLN_statutory 4 3" xfId="25603"/>
    <cellStyle name="n_Flash September eresMas_MILESTONES_MARCH_Actual '08 PLN_statutory 5" xfId="25604"/>
    <cellStyle name="n_Flash September eresMas_MILESTONES_MARCH_Actual '08 PLN_statutory 5 2" xfId="25605"/>
    <cellStyle name="n_Flash September eresMas_MILESTONES_MARCH_Actual '08 PLN_statutory 6" xfId="25606"/>
    <cellStyle name="n_Flash September eresMas_MILESTONES_MARCH_Actual '08 PLN_statutory_D20" xfId="25607"/>
    <cellStyle name="n_Flash September eresMas_MILESTONES_MARCH_Actual '08 PLN_statutory_D20 2" xfId="25608"/>
    <cellStyle name="n_Flash September eresMas_MILESTONES_MARCH_Actual '08 PLN_statutory_D20 2 2" xfId="25609"/>
    <cellStyle name="n_Flash September eresMas_MILESTONES_MARCH_Actual '08 PLN_statutory_D20 2 2 2" xfId="25610"/>
    <cellStyle name="n_Flash September eresMas_MILESTONES_MARCH_Actual '08 PLN_statutory_D20 2 2 2 2" xfId="25611"/>
    <cellStyle name="n_Flash September eresMas_MILESTONES_MARCH_Actual '08 PLN_statutory_D20 2 2 3" xfId="25612"/>
    <cellStyle name="n_Flash September eresMas_MILESTONES_MARCH_Actual '08 PLN_statutory_D20 2 3" xfId="25613"/>
    <cellStyle name="n_Flash September eresMas_MILESTONES_MARCH_Actual '08 PLN_statutory_D20 2 3 2" xfId="25614"/>
    <cellStyle name="n_Flash September eresMas_MILESTONES_MARCH_Actual '08 PLN_statutory_D20 2 4" xfId="25615"/>
    <cellStyle name="n_Flash September eresMas_MILESTONES_MARCH_Actual '08 PLN_statutory_D20 3" xfId="25616"/>
    <cellStyle name="n_Flash September eresMas_MILESTONES_MARCH_Actual '08 PLN_statutory_D20 3 2" xfId="25617"/>
    <cellStyle name="n_Flash September eresMas_MILESTONES_MARCH_Actual '08 PLN_statutory_D20 3 2 2" xfId="25618"/>
    <cellStyle name="n_Flash September eresMas_MILESTONES_MARCH_Actual '08 PLN_statutory_D20 3 2 2 2" xfId="25619"/>
    <cellStyle name="n_Flash September eresMas_MILESTONES_MARCH_Actual '08 PLN_statutory_D20 3 2 3" xfId="25620"/>
    <cellStyle name="n_Flash September eresMas_MILESTONES_MARCH_Actual '08 PLN_statutory_D20 3 3" xfId="25621"/>
    <cellStyle name="n_Flash September eresMas_MILESTONES_MARCH_Actual '08 PLN_statutory_D20 3 3 2" xfId="25622"/>
    <cellStyle name="n_Flash September eresMas_MILESTONES_MARCH_Actual '08 PLN_statutory_D20 3 4" xfId="25623"/>
    <cellStyle name="n_Flash September eresMas_MILESTONES_MARCH_Actual '08 PLN_statutory_D20 4" xfId="25624"/>
    <cellStyle name="n_Flash September eresMas_MILESTONES_MARCH_Actual '08 PLN_statutory_D20 4 2" xfId="25625"/>
    <cellStyle name="n_Flash September eresMas_MILESTONES_MARCH_Actual '08 PLN_statutory_D20 4 2 2" xfId="25626"/>
    <cellStyle name="n_Flash September eresMas_MILESTONES_MARCH_Actual '08 PLN_statutory_D20 4 3" xfId="25627"/>
    <cellStyle name="n_Flash September eresMas_MILESTONES_MARCH_Actual '08 PLN_statutory_D20 5" xfId="25628"/>
    <cellStyle name="n_Flash September eresMas_MILESTONES_MARCH_Actual '08 PLN_statutory_D20 5 2" xfId="25629"/>
    <cellStyle name="n_Flash September eresMas_MILESTONES_MARCH_Actual '08 PLN_statutory_D20 6" xfId="25630"/>
    <cellStyle name="n_Flash September eresMas_MILESTONES_MARCH_Actual '08 PLN_statutory_D20_KF GT" xfId="25631"/>
    <cellStyle name="n_Flash September eresMas_MILESTONES_MARCH_Actual '08 PLN_statutory_D20_KF GT 2" xfId="25632"/>
    <cellStyle name="n_Flash September eresMas_MILESTONES_MARCH_Actual '08 PLN_statutory_D20_KF GT 2 2" xfId="25633"/>
    <cellStyle name="n_Flash September eresMas_MILESTONES_MARCH_Actual '08 PLN_statutory_D20_KF GT 2 2 2" xfId="25634"/>
    <cellStyle name="n_Flash September eresMas_MILESTONES_MARCH_Actual '08 PLN_statutory_D20_KF GT 2 3" xfId="25635"/>
    <cellStyle name="n_Flash September eresMas_MILESTONES_MARCH_Actual '08 PLN_statutory_D20_KF GT 3" xfId="25636"/>
    <cellStyle name="n_Flash September eresMas_MILESTONES_MARCH_Actual '08 PLN_statutory_D20_KF GT 3 2" xfId="25637"/>
    <cellStyle name="n_Flash September eresMas_MILESTONES_MARCH_Actual '08 PLN_statutory_D20_KF GT 4" xfId="25638"/>
    <cellStyle name="n_Flash September eresMas_MILESTONES_MARCH_Actual '08 PLN_statutory_KF GT" xfId="25639"/>
    <cellStyle name="n_Flash September eresMas_MILESTONES_MARCH_Actual '08 PLN_statutory_KF GT 2" xfId="25640"/>
    <cellStyle name="n_Flash September eresMas_MILESTONES_MARCH_Actual '08 PLN_statutory_KF GT 2 2" xfId="25641"/>
    <cellStyle name="n_Flash September eresMas_MILESTONES_MARCH_Actual '08 PLN_statutory_KF GT 2 2 2" xfId="25642"/>
    <cellStyle name="n_Flash September eresMas_MILESTONES_MARCH_Actual '08 PLN_statutory_KF GT 2 3" xfId="25643"/>
    <cellStyle name="n_Flash September eresMas_MILESTONES_MARCH_Actual '08 PLN_statutory_KF GT 3" xfId="25644"/>
    <cellStyle name="n_Flash September eresMas_MILESTONES_MARCH_Actual '08 PLN_statutory_KF GT 3 2" xfId="25645"/>
    <cellStyle name="n_Flash September eresMas_MILESTONES_MARCH_Actual '08 PLN_statutory_KF GT 4" xfId="25646"/>
    <cellStyle name="n_Flash September eresMas_MILESTONES_MARCH_Arkusz1" xfId="25647"/>
    <cellStyle name="n_Flash September eresMas_MILESTONES_MARCH_Arkusz1 2" xfId="25648"/>
    <cellStyle name="n_Flash September eresMas_MILESTONES_MARCH_Arkusz1 2 2" xfId="25649"/>
    <cellStyle name="n_Flash September eresMas_MILESTONES_MARCH_Arkusz1 3" xfId="25650"/>
    <cellStyle name="n_Flash September eresMas_MILESTONES_MARCH_Arkusz1 3 2" xfId="25651"/>
    <cellStyle name="n_Flash September eresMas_MILESTONES_MARCH_Arkusz1 4" xfId="25652"/>
    <cellStyle name="n_Flash September eresMas_MILESTONES_MARCH_BILANS" xfId="25653"/>
    <cellStyle name="n_Flash September eresMas_MILESTONES_MARCH_BILANS 2" xfId="25654"/>
    <cellStyle name="n_Flash September eresMas_MILESTONES_MARCH_BILANS 2 2" xfId="25655"/>
    <cellStyle name="n_Flash September eresMas_MILESTONES_MARCH_BILANS 3" xfId="25656"/>
    <cellStyle name="n_Flash September eresMas_MILESTONES_MARCH_BILANS 3 2" xfId="25657"/>
    <cellStyle name="n_Flash September eresMas_MILESTONES_MARCH_BILANS 4" xfId="25658"/>
    <cellStyle name="n_Flash September eresMas_MILESTONES_MARCH_CASF FLOW" xfId="25659"/>
    <cellStyle name="n_Flash September eresMas_MILESTONES_MARCH_CASF FLOW 2" xfId="25660"/>
    <cellStyle name="n_Flash September eresMas_MILESTONES_MARCH_CASF FLOW 2 2" xfId="25661"/>
    <cellStyle name="n_Flash September eresMas_MILESTONES_MARCH_CASF FLOW 3" xfId="25662"/>
    <cellStyle name="n_Flash September eresMas_MILESTONES_MARCH_CASF FLOW 3 2" xfId="25663"/>
    <cellStyle name="n_Flash September eresMas_MILESTONES_MARCH_CASF FLOW 4" xfId="25664"/>
    <cellStyle name="n_Flash September eresMas_MILESTONES_MARCH_CFO Division TP - June 2006 - GMC Flash_20060717" xfId="25665"/>
    <cellStyle name="n_Flash September eresMas_MILESTONES_MARCH_CFO Division TP - June 2006 - GMC Flash_20060717 2" xfId="25666"/>
    <cellStyle name="n_Flash September eresMas_MILESTONES_MARCH_CFO Division TP - June 2006 - GMC Flash_20060717 2 2" xfId="25667"/>
    <cellStyle name="n_Flash September eresMas_MILESTONES_MARCH_CFO Division TP - June 2006 - GMC Flash_20060717 2 2 2" xfId="25668"/>
    <cellStyle name="n_Flash September eresMas_MILESTONES_MARCH_CFO Division TP - June 2006 - GMC Flash_20060717 2 2 2 2" xfId="25669"/>
    <cellStyle name="n_Flash September eresMas_MILESTONES_MARCH_CFO Division TP - June 2006 - GMC Flash_20060717 2 2 3" xfId="25670"/>
    <cellStyle name="n_Flash September eresMas_MILESTONES_MARCH_CFO Division TP - June 2006 - GMC Flash_20060717 2 3" xfId="25671"/>
    <cellStyle name="n_Flash September eresMas_MILESTONES_MARCH_CFO Division TP - June 2006 - GMC Flash_20060717 2 3 2" xfId="25672"/>
    <cellStyle name="n_Flash September eresMas_MILESTONES_MARCH_CFO Division TP - June 2006 - GMC Flash_20060717 2 4" xfId="25673"/>
    <cellStyle name="n_Flash September eresMas_MILESTONES_MARCH_CFO Division TP - June 2006 - GMC Flash_20060717 2_KF GT" xfId="25674"/>
    <cellStyle name="n_Flash September eresMas_MILESTONES_MARCH_CFO Division TP - June 2006 - GMC Flash_20060717 2_KF GT 2" xfId="25675"/>
    <cellStyle name="n_Flash September eresMas_MILESTONES_MARCH_CFO Division TP - June 2006 - GMC Flash_20060717 2_KF GT 2 2" xfId="25676"/>
    <cellStyle name="n_Flash September eresMas_MILESTONES_MARCH_CFO Division TP - June 2006 - GMC Flash_20060717 2_KF GT 2 2 2" xfId="25677"/>
    <cellStyle name="n_Flash September eresMas_MILESTONES_MARCH_CFO Division TP - June 2006 - GMC Flash_20060717 2_KF GT 2 3" xfId="25678"/>
    <cellStyle name="n_Flash September eresMas_MILESTONES_MARCH_CFO Division TP - June 2006 - GMC Flash_20060717 2_KF GT 3" xfId="25679"/>
    <cellStyle name="n_Flash September eresMas_MILESTONES_MARCH_CFO Division TP - June 2006 - GMC Flash_20060717 2_KF GT 3 2" xfId="25680"/>
    <cellStyle name="n_Flash September eresMas_MILESTONES_MARCH_CFO Division TP - June 2006 - GMC Flash_20060717 2_KF GT 4" xfId="25681"/>
    <cellStyle name="n_Flash September eresMas_MILESTONES_MARCH_CFO Division TP - June 2006 - GMC Flash_20060717 3" xfId="25682"/>
    <cellStyle name="n_Flash September eresMas_MILESTONES_MARCH_CFO Division TP - June 2006 - GMC Flash_20060717 3 2" xfId="25683"/>
    <cellStyle name="n_Flash September eresMas_MILESTONES_MARCH_CFO Division TP - June 2006 - GMC Flash_20060717 3 2 2" xfId="25684"/>
    <cellStyle name="n_Flash September eresMas_MILESTONES_MARCH_CFO Division TP - June 2006 - GMC Flash_20060717 3 2 2 2" xfId="25685"/>
    <cellStyle name="n_Flash September eresMas_MILESTONES_MARCH_CFO Division TP - June 2006 - GMC Flash_20060717 3 2 3" xfId="25686"/>
    <cellStyle name="n_Flash September eresMas_MILESTONES_MARCH_CFO Division TP - June 2006 - GMC Flash_20060717 3 3" xfId="25687"/>
    <cellStyle name="n_Flash September eresMas_MILESTONES_MARCH_CFO Division TP - June 2006 - GMC Flash_20060717 3 3 2" xfId="25688"/>
    <cellStyle name="n_Flash September eresMas_MILESTONES_MARCH_CFO Division TP - June 2006 - GMC Flash_20060717 3 4" xfId="25689"/>
    <cellStyle name="n_Flash September eresMas_MILESTONES_MARCH_CFO Division TP - June 2006 - GMC Flash_20060717 3_KF GT" xfId="25690"/>
    <cellStyle name="n_Flash September eresMas_MILESTONES_MARCH_CFO Division TP - June 2006 - GMC Flash_20060717 3_KF GT 2" xfId="25691"/>
    <cellStyle name="n_Flash September eresMas_MILESTONES_MARCH_CFO Division TP - June 2006 - GMC Flash_20060717 3_KF GT 2 2" xfId="25692"/>
    <cellStyle name="n_Flash September eresMas_MILESTONES_MARCH_CFO Division TP - June 2006 - GMC Flash_20060717 3_KF GT 2 2 2" xfId="25693"/>
    <cellStyle name="n_Flash September eresMas_MILESTONES_MARCH_CFO Division TP - June 2006 - GMC Flash_20060717 3_KF GT 2 3" xfId="25694"/>
    <cellStyle name="n_Flash September eresMas_MILESTONES_MARCH_CFO Division TP - June 2006 - GMC Flash_20060717 3_KF GT 3" xfId="25695"/>
    <cellStyle name="n_Flash September eresMas_MILESTONES_MARCH_CFO Division TP - June 2006 - GMC Flash_20060717 3_KF GT 3 2" xfId="25696"/>
    <cellStyle name="n_Flash September eresMas_MILESTONES_MARCH_CFO Division TP - June 2006 - GMC Flash_20060717 3_KF GT 4" xfId="25697"/>
    <cellStyle name="n_Flash September eresMas_MILESTONES_MARCH_CFO Division TP - June 2006 - GMC Flash_20060717 4" xfId="25698"/>
    <cellStyle name="n_Flash September eresMas_MILESTONES_MARCH_CFO Division TP - June 2006 - GMC Flash_20060717 4 2" xfId="25699"/>
    <cellStyle name="n_Flash September eresMas_MILESTONES_MARCH_CFO Division TP - June 2006 - GMC Flash_20060717 4 2 2" xfId="25700"/>
    <cellStyle name="n_Flash September eresMas_MILESTONES_MARCH_CFO Division TP - June 2006 - GMC Flash_20060717 4 2 2 2" xfId="25701"/>
    <cellStyle name="n_Flash September eresMas_MILESTONES_MARCH_CFO Division TP - June 2006 - GMC Flash_20060717 4 2 3" xfId="25702"/>
    <cellStyle name="n_Flash September eresMas_MILESTONES_MARCH_CFO Division TP - June 2006 - GMC Flash_20060717 4 3" xfId="25703"/>
    <cellStyle name="n_Flash September eresMas_MILESTONES_MARCH_CFO Division TP - June 2006 - GMC Flash_20060717 4 3 2" xfId="25704"/>
    <cellStyle name="n_Flash September eresMas_MILESTONES_MARCH_CFO Division TP - June 2006 - GMC Flash_20060717 4 4" xfId="25705"/>
    <cellStyle name="n_Flash September eresMas_MILESTONES_MARCH_CFO Division TP - June 2006 - GMC Flash_20060717 4_KF GT" xfId="25706"/>
    <cellStyle name="n_Flash September eresMas_MILESTONES_MARCH_CFO Division TP - June 2006 - GMC Flash_20060717 4_KF GT 2" xfId="25707"/>
    <cellStyle name="n_Flash September eresMas_MILESTONES_MARCH_CFO Division TP - June 2006 - GMC Flash_20060717 4_KF GT 2 2" xfId="25708"/>
    <cellStyle name="n_Flash September eresMas_MILESTONES_MARCH_CFO Division TP - June 2006 - GMC Flash_20060717 4_KF GT 2 2 2" xfId="25709"/>
    <cellStyle name="n_Flash September eresMas_MILESTONES_MARCH_CFO Division TP - June 2006 - GMC Flash_20060717 4_KF GT 2 3" xfId="25710"/>
    <cellStyle name="n_Flash September eresMas_MILESTONES_MARCH_CFO Division TP - June 2006 - GMC Flash_20060717 4_KF GT 3" xfId="25711"/>
    <cellStyle name="n_Flash September eresMas_MILESTONES_MARCH_CFO Division TP - June 2006 - GMC Flash_20060717 4_KF GT 3 2" xfId="25712"/>
    <cellStyle name="n_Flash September eresMas_MILESTONES_MARCH_CFO Division TP - June 2006 - GMC Flash_20060717 4_KF GT 4" xfId="25713"/>
    <cellStyle name="n_Flash September eresMas_MILESTONES_MARCH_CFO Division TP - June 2006 - GMC Flash_20060717 5" xfId="25714"/>
    <cellStyle name="n_Flash September eresMas_MILESTONES_MARCH_CFO Division TP - June 2006 - GMC Flash_20060717 5 2" xfId="25715"/>
    <cellStyle name="n_Flash September eresMas_MILESTONES_MARCH_CFO Division TP - June 2006 - GMC Flash_20060717 5 2 2" xfId="25716"/>
    <cellStyle name="n_Flash September eresMas_MILESTONES_MARCH_CFO Division TP - June 2006 - GMC Flash_20060717 5 2 2 2" xfId="25717"/>
    <cellStyle name="n_Flash September eresMas_MILESTONES_MARCH_CFO Division TP - June 2006 - GMC Flash_20060717 5 2 3" xfId="25718"/>
    <cellStyle name="n_Flash September eresMas_MILESTONES_MARCH_CFO Division TP - June 2006 - GMC Flash_20060717 5 3" xfId="25719"/>
    <cellStyle name="n_Flash September eresMas_MILESTONES_MARCH_CFO Division TP - June 2006 - GMC Flash_20060717 5 3 2" xfId="25720"/>
    <cellStyle name="n_Flash September eresMas_MILESTONES_MARCH_CFO Division TP - June 2006 - GMC Flash_20060717 5 4" xfId="25721"/>
    <cellStyle name="n_Flash September eresMas_MILESTONES_MARCH_CFO Division TP - June 2006 - GMC Flash_20060717 6" xfId="25722"/>
    <cellStyle name="n_Flash September eresMas_MILESTONES_MARCH_CFO Division TP - June 2006 - GMC Flash_20060717 6 2" xfId="25723"/>
    <cellStyle name="n_Flash September eresMas_MILESTONES_MARCH_CFO Division TP - June 2006 - GMC Flash_20060717 7" xfId="25724"/>
    <cellStyle name="n_Flash September eresMas_MILESTONES_MARCH_CFO Division TP - June 2006 - GMC Flash_20060717 7 2" xfId="25725"/>
    <cellStyle name="n_Flash September eresMas_MILESTONES_MARCH_CFO Division TP - June 2006 - GMC Flash_20060717 7 2 2" xfId="25726"/>
    <cellStyle name="n_Flash September eresMas_MILESTONES_MARCH_CFO Division TP - June 2006 - GMC Flash_20060717 7 3" xfId="25727"/>
    <cellStyle name="n_Flash September eresMas_MILESTONES_MARCH_CFO Division TP - June 2006 - GMC Flash_20060717 8" xfId="25728"/>
    <cellStyle name="n_Flash September eresMas_MILESTONES_MARCH_CFO Division TP - June 2006 - GMC Flash_20060717 8 2" xfId="25729"/>
    <cellStyle name="n_Flash September eresMas_MILESTONES_MARCH_CFO Division TP - June 2006 - GMC Flash_20060717 9" xfId="25730"/>
    <cellStyle name="n_Flash September eresMas_MILESTONES_MARCH_CFO Division TP - June 2006 - GMC Flash_20060717_Arkusz1" xfId="25731"/>
    <cellStyle name="n_Flash September eresMas_MILESTONES_MARCH_CFO Division TP - June 2006 - GMC Flash_20060717_Arkusz1 2" xfId="25732"/>
    <cellStyle name="n_Flash September eresMas_MILESTONES_MARCH_CFO Division TP - June 2006 - GMC Flash_20060717_Arkusz1 2 2" xfId="25733"/>
    <cellStyle name="n_Flash September eresMas_MILESTONES_MARCH_CFO Division TP - June 2006 - GMC Flash_20060717_Arkusz1 3" xfId="25734"/>
    <cellStyle name="n_Flash September eresMas_MILESTONES_MARCH_CFO Division TP - June 2006 - GMC Flash_20060717_Arkusz1 3 2" xfId="25735"/>
    <cellStyle name="n_Flash September eresMas_MILESTONES_MARCH_CFO Division TP - June 2006 - GMC Flash_20060717_Arkusz1 4" xfId="25736"/>
    <cellStyle name="n_Flash September eresMas_MILESTONES_MARCH_CFO Division TP - June 2006 - GMC Flash_20060717_BILANS" xfId="25737"/>
    <cellStyle name="n_Flash September eresMas_MILESTONES_MARCH_CFO Division TP - June 2006 - GMC Flash_20060717_BILANS 2" xfId="25738"/>
    <cellStyle name="n_Flash September eresMas_MILESTONES_MARCH_CFO Division TP - June 2006 - GMC Flash_20060717_BILANS 2 2" xfId="25739"/>
    <cellStyle name="n_Flash September eresMas_MILESTONES_MARCH_CFO Division TP - June 2006 - GMC Flash_20060717_BILANS 3" xfId="25740"/>
    <cellStyle name="n_Flash September eresMas_MILESTONES_MARCH_CFO Division TP - June 2006 - GMC Flash_20060717_BILANS 3 2" xfId="25741"/>
    <cellStyle name="n_Flash September eresMas_MILESTONES_MARCH_CFO Division TP - June 2006 - GMC Flash_20060717_BILANS 4" xfId="25742"/>
    <cellStyle name="n_Flash September eresMas_MILESTONES_MARCH_CFO Division TP - June 2006 - GMC Flash_20060717_CASF FLOW" xfId="25743"/>
    <cellStyle name="n_Flash September eresMas_MILESTONES_MARCH_CFO Division TP - June 2006 - GMC Flash_20060717_CASF FLOW 2" xfId="25744"/>
    <cellStyle name="n_Flash September eresMas_MILESTONES_MARCH_CFO Division TP - June 2006 - GMC Flash_20060717_CASF FLOW 2 2" xfId="25745"/>
    <cellStyle name="n_Flash September eresMas_MILESTONES_MARCH_CFO Division TP - June 2006 - GMC Flash_20060717_CASF FLOW 3" xfId="25746"/>
    <cellStyle name="n_Flash September eresMas_MILESTONES_MARCH_CFO Division TP - June 2006 - GMC Flash_20060717_CASF FLOW 3 2" xfId="25747"/>
    <cellStyle name="n_Flash September eresMas_MILESTONES_MARCH_CFO Division TP - June 2006 - GMC Flash_20060717_CASF FLOW 4" xfId="25748"/>
    <cellStyle name="n_Flash September eresMas_MILESTONES_MARCH_CFO Division TP - June 2006 - GMC Flash_20060717_KF GT" xfId="25749"/>
    <cellStyle name="n_Flash September eresMas_MILESTONES_MARCH_CFO Division TP - June 2006 - GMC Flash_20060717_KF GT 2" xfId="25750"/>
    <cellStyle name="n_Flash September eresMas_MILESTONES_MARCH_CFO Division TP - June 2006 - GMC Flash_20060717_KF GT 2 2" xfId="25751"/>
    <cellStyle name="n_Flash September eresMas_MILESTONES_MARCH_CFO Division TP - June 2006 - GMC Flash_20060717_KF GT 2 2 2" xfId="25752"/>
    <cellStyle name="n_Flash September eresMas_MILESTONES_MARCH_CFO Division TP - June 2006 - GMC Flash_20060717_KF GT 2 3" xfId="25753"/>
    <cellStyle name="n_Flash September eresMas_MILESTONES_MARCH_CFO Division TP - June 2006 - GMC Flash_20060717_KF GT 3" xfId="25754"/>
    <cellStyle name="n_Flash September eresMas_MILESTONES_MARCH_CFO Division TP - June 2006 - GMC Flash_20060717_KF GT 3 2" xfId="25755"/>
    <cellStyle name="n_Flash September eresMas_MILESTONES_MARCH_CFO Division TP - June 2006 - GMC Flash_20060717_KF GT 4" xfId="25756"/>
    <cellStyle name="n_Flash September eresMas_MILESTONES_MARCH_CFO Division TP - June 2006 - GMC Flash_20060717_KOSZTY" xfId="25757"/>
    <cellStyle name="n_Flash September eresMas_MILESTONES_MARCH_CFO Division TP - June 2006 - GMC Flash_20060717_KOSZTY 2" xfId="25758"/>
    <cellStyle name="n_Flash September eresMas_MILESTONES_MARCH_CFO Division TP - June 2006 - GMC Flash_20060717_KOSZTY 2 2" xfId="25759"/>
    <cellStyle name="n_Flash September eresMas_MILESTONES_MARCH_CFO Division TP - June 2006 - GMC Flash_20060717_KOSZTY 2 2 2" xfId="25760"/>
    <cellStyle name="n_Flash September eresMas_MILESTONES_MARCH_CFO Division TP - June 2006 - GMC Flash_20060717_KOSZTY 2 3" xfId="25761"/>
    <cellStyle name="n_Flash September eresMas_MILESTONES_MARCH_CFO Division TP - June 2006 - GMC Flash_20060717_KOSZTY 3" xfId="25762"/>
    <cellStyle name="n_Flash September eresMas_MILESTONES_MARCH_CFO Division TP - June 2006 - GMC Flash_20060717_KOSZTY 3 2" xfId="25763"/>
    <cellStyle name="n_Flash September eresMas_MILESTONES_MARCH_CFO Division TP - June 2006 - GMC Flash_20060717_KOSZTY 4" xfId="25764"/>
    <cellStyle name="n_Flash September eresMas_MILESTONES_MARCH_CFO Division TP - June 2006 - GMC Flash_20060717_KOSZTY_KF GT" xfId="25765"/>
    <cellStyle name="n_Flash September eresMas_MILESTONES_MARCH_CFO Division TP - June 2006 - GMC Flash_20060717_KOSZTY_KF GT 2" xfId="25766"/>
    <cellStyle name="n_Flash September eresMas_MILESTONES_MARCH_CFO Division TP - June 2006 - GMC Flash_20060717_KOSZTY_KF GT 2 2" xfId="25767"/>
    <cellStyle name="n_Flash September eresMas_MILESTONES_MARCH_CFO Division TP - June 2006 - GMC Flash_20060717_KOSZTY_KF GT 2 2 2" xfId="25768"/>
    <cellStyle name="n_Flash September eresMas_MILESTONES_MARCH_CFO Division TP - June 2006 - GMC Flash_20060717_KOSZTY_KF GT 2 3" xfId="25769"/>
    <cellStyle name="n_Flash September eresMas_MILESTONES_MARCH_CFO Division TP - June 2006 - GMC Flash_20060717_KOSZTY_KF GT 3" xfId="25770"/>
    <cellStyle name="n_Flash September eresMas_MILESTONES_MARCH_CFO Division TP - June 2006 - GMC Flash_20060717_KOSZTY_KF GT 3 2" xfId="25771"/>
    <cellStyle name="n_Flash September eresMas_MILESTONES_MARCH_CFO Division TP - June 2006 - GMC Flash_20060717_KOSZTY_KF GT 4" xfId="25772"/>
    <cellStyle name="n_Flash September eresMas_MILESTONES_MARCH_CFO Division TP - June 2006 - GMC Flash_20060717_N15a_przeterminowane należności" xfId="25773"/>
    <cellStyle name="n_Flash September eresMas_MILESTONES_MARCH_CFO Division TP - June 2006 - GMC Flash_20060717_N15a_przeterminowane należności 2" xfId="25774"/>
    <cellStyle name="n_Flash September eresMas_MILESTONES_MARCH_CFO Division TP - June 2006 - GMC Flash_20060717_N15a_przeterminowane należności 2 2" xfId="25775"/>
    <cellStyle name="n_Flash September eresMas_MILESTONES_MARCH_CFO Division TP - June 2006 - GMC Flash_20060717_N15a_przeterminowane należności 3" xfId="25776"/>
    <cellStyle name="n_Flash September eresMas_MILESTONES_MARCH_CFO Division TP - June 2006 - GMC Flash_20060717_N15a_przeterminowane należności 3 2" xfId="25777"/>
    <cellStyle name="n_Flash September eresMas_MILESTONES_MARCH_CFO Division TP - June 2006 - GMC Flash_20060717_N15a_przeterminowane należności 4" xfId="25778"/>
    <cellStyle name="n_Flash September eresMas_MILESTONES_MARCH_CFO Division TP - June 2006 - GMC Flash_20060717_N15a_przeterminowane należności_Balance" xfId="25779"/>
    <cellStyle name="n_Flash September eresMas_MILESTONES_MARCH_CFO Division TP - June 2006 - GMC Flash_20060717_N15a_przeterminowane należności_Balance 2" xfId="25780"/>
    <cellStyle name="n_Flash September eresMas_MILESTONES_MARCH_CFO Division TP - June 2006 - GMC Flash_20060717_N15a_przeterminowane należności_Balance 2 2" xfId="25781"/>
    <cellStyle name="n_Flash September eresMas_MILESTONES_MARCH_CFO Division TP - June 2006 - GMC Flash_20060717_N15a_przeterminowane należności_Balance 3" xfId="25782"/>
    <cellStyle name="n_Flash September eresMas_MILESTONES_MARCH_CFO Division TP - June 2006 - GMC Flash_20060717_N15a_przeterminowane należności_Balance 3 2" xfId="25783"/>
    <cellStyle name="n_Flash September eresMas_MILESTONES_MARCH_CFO Division TP - June 2006 - GMC Flash_20060717_N15a_przeterminowane należności_Balance 4" xfId="25784"/>
    <cellStyle name="n_Flash September eresMas_MILESTONES_MARCH_CFO Division TP - June 2006 - GMC Flash_20060717_N15a_przeterminowane należności_inf dodatkowe" xfId="25785"/>
    <cellStyle name="n_Flash September eresMas_MILESTONES_MARCH_CFO Division TP - June 2006 - GMC Flash_20060717_N15a_przeterminowane należności_inf dodatkowe 2" xfId="25786"/>
    <cellStyle name="n_Flash September eresMas_MILESTONES_MARCH_CFO Division TP - June 2006 - GMC Flash_20060717_N15a_przeterminowane należności_inf dodatkowe 2 2" xfId="25787"/>
    <cellStyle name="n_Flash September eresMas_MILESTONES_MARCH_CFO Division TP - June 2006 - GMC Flash_20060717_N15a_przeterminowane należności_inf dodatkowe 3" xfId="25788"/>
    <cellStyle name="n_Flash September eresMas_MILESTONES_MARCH_CFO Division TP - June 2006 - GMC Flash_20060717_N15a_przeterminowane należności_inf dodatkowe 3 2" xfId="25789"/>
    <cellStyle name="n_Flash September eresMas_MILESTONES_MARCH_CFO Division TP - June 2006 - GMC Flash_20060717_N15a_przeterminowane należności_inf dodatkowe 4" xfId="25790"/>
    <cellStyle name="n_Flash September eresMas_MILESTONES_MARCH_CFO Division TP - June 2006 - GMC Flash_20060717_N15a_przeterminowane należności_P&amp;L" xfId="25791"/>
    <cellStyle name="n_Flash September eresMas_MILESTONES_MARCH_CFO Division TP - June 2006 - GMC Flash_20060717_N15a_przeterminowane należności_P&amp;L 2" xfId="25792"/>
    <cellStyle name="n_Flash September eresMas_MILESTONES_MARCH_CFO Division TP - June 2006 - GMC Flash_20060717_N15a_przeterminowane należności_P&amp;L 2 2" xfId="25793"/>
    <cellStyle name="n_Flash September eresMas_MILESTONES_MARCH_CFO Division TP - June 2006 - GMC Flash_20060717_N15a_przeterminowane należności_P&amp;L 3" xfId="25794"/>
    <cellStyle name="n_Flash September eresMas_MILESTONES_MARCH_CFO Division TP - June 2006 - GMC Flash_20060717_N15a_przeterminowane należności_P&amp;L 3 2" xfId="25795"/>
    <cellStyle name="n_Flash September eresMas_MILESTONES_MARCH_CFO Division TP - June 2006 - GMC Flash_20060717_N15a_przeterminowane należności_P&amp;L 4" xfId="25796"/>
    <cellStyle name="n_Flash September eresMas_MILESTONES_MARCH_CFO Division TP - June 2006 - GMC Flash_20060717_RZIS" xfId="25797"/>
    <cellStyle name="n_Flash September eresMas_MILESTONES_MARCH_CFO Division TP - June 2006 - GMC Flash_20060717_RZIS 2" xfId="25798"/>
    <cellStyle name="n_Flash September eresMas_MILESTONES_MARCH_CFO Division TP - June 2006 - GMC Flash_20060717_RZIS 2 2" xfId="25799"/>
    <cellStyle name="n_Flash September eresMas_MILESTONES_MARCH_CFO Division TP - June 2006 - GMC Flash_20060717_RZIS 3" xfId="25800"/>
    <cellStyle name="n_Flash September eresMas_MILESTONES_MARCH_CFO Division TP - June 2006 - GMC Flash_20060717_RZIS 3 2" xfId="25801"/>
    <cellStyle name="n_Flash September eresMas_MILESTONES_MARCH_CFO Division TP - June 2006 - GMC Flash_20060717_RZIS 4" xfId="25802"/>
    <cellStyle name="n_Flash September eresMas_MILESTONES_MARCH_CFO Division TP - June 2006 - GMC Flash_20060717_WP" xfId="25803"/>
    <cellStyle name="n_Flash September eresMas_MILESTONES_MARCH_CFO Division TP - June 2006 - GMC Flash_20060717_WP 2" xfId="25804"/>
    <cellStyle name="n_Flash September eresMas_MILESTONES_MARCH_CFO Division TP - June 2006 - GMC Flash_20060717_WP 2 2" xfId="25805"/>
    <cellStyle name="n_Flash September eresMas_MILESTONES_MARCH_CFO Division TP - June 2006 - GMC Flash_20060717_WP 2 2 2" xfId="25806"/>
    <cellStyle name="n_Flash September eresMas_MILESTONES_MARCH_CFO Division TP - June 2006 - GMC Flash_20060717_WP 2 3" xfId="25807"/>
    <cellStyle name="n_Flash September eresMas_MILESTONES_MARCH_CFO Division TP - June 2006 - GMC Flash_20060717_WP 3" xfId="25808"/>
    <cellStyle name="n_Flash September eresMas_MILESTONES_MARCH_CFO Division TP - June 2006 - GMC Flash_20060717_WP 3 2" xfId="25809"/>
    <cellStyle name="n_Flash September eresMas_MILESTONES_MARCH_CFO Division TP - June 2006 - GMC Flash_20060717_WP 4" xfId="25810"/>
    <cellStyle name="n_Flash September eresMas_MILESTONES_MARCH_CFO Division TP - June 2006 - GMC Flash_20060717_WP_1" xfId="25811"/>
    <cellStyle name="n_Flash September eresMas_MILESTONES_MARCH_CFO Division TP - June 2006 - GMC Flash_20060717_WP_1 2" xfId="25812"/>
    <cellStyle name="n_Flash September eresMas_MILESTONES_MARCH_CFO Division TP - June 2006 - GMC Flash_20060717_WP_1 2 2" xfId="25813"/>
    <cellStyle name="n_Flash September eresMas_MILESTONES_MARCH_CFO Division TP - June 2006 - GMC Flash_20060717_WP_1 2 2 2" xfId="25814"/>
    <cellStyle name="n_Flash September eresMas_MILESTONES_MARCH_CFO Division TP - June 2006 - GMC Flash_20060717_WP_1 2 3" xfId="25815"/>
    <cellStyle name="n_Flash September eresMas_MILESTONES_MARCH_CFO Division TP - June 2006 - GMC Flash_20060717_WP_1 3" xfId="25816"/>
    <cellStyle name="n_Flash September eresMas_MILESTONES_MARCH_CFO Division TP - June 2006 - GMC Flash_20060717_WP_1 3 2" xfId="25817"/>
    <cellStyle name="n_Flash September eresMas_MILESTONES_MARCH_CFO Division TP - June 2006 - GMC Flash_20060717_WP_1 4" xfId="25818"/>
    <cellStyle name="n_Flash September eresMas_MILESTONES_MARCH_CFO Division TP - June 2006 - GMC Flash_20060717_WP_1_KF GT" xfId="25819"/>
    <cellStyle name="n_Flash September eresMas_MILESTONES_MARCH_CFO Division TP - June 2006 - GMC Flash_20060717_WP_1_KF GT 2" xfId="25820"/>
    <cellStyle name="n_Flash September eresMas_MILESTONES_MARCH_CFO Division TP - June 2006 - GMC Flash_20060717_WP_1_KF GT 2 2" xfId="25821"/>
    <cellStyle name="n_Flash September eresMas_MILESTONES_MARCH_CFO Division TP - June 2006 - GMC Flash_20060717_WP_1_KF GT 2 2 2" xfId="25822"/>
    <cellStyle name="n_Flash September eresMas_MILESTONES_MARCH_CFO Division TP - June 2006 - GMC Flash_20060717_WP_1_KF GT 2 3" xfId="25823"/>
    <cellStyle name="n_Flash September eresMas_MILESTONES_MARCH_CFO Division TP - June 2006 - GMC Flash_20060717_WP_1_KF GT 3" xfId="25824"/>
    <cellStyle name="n_Flash September eresMas_MILESTONES_MARCH_CFO Division TP - June 2006 - GMC Flash_20060717_WP_1_KF GT 3 2" xfId="25825"/>
    <cellStyle name="n_Flash September eresMas_MILESTONES_MARCH_CFO Division TP - June 2006 - GMC Flash_20060717_WP_1_KF GT 4" xfId="25826"/>
    <cellStyle name="n_Flash September eresMas_MILESTONES_MARCH_CFO Division TP - June 2006 - GMC Flash_20060717_WP_KF GT" xfId="25827"/>
    <cellStyle name="n_Flash September eresMas_MILESTONES_MARCH_CFO Division TP - June 2006 - GMC Flash_20060717_WP_KF GT 2" xfId="25828"/>
    <cellStyle name="n_Flash September eresMas_MILESTONES_MARCH_CFO Division TP - June 2006 - GMC Flash_20060717_WP_KF GT 2 2" xfId="25829"/>
    <cellStyle name="n_Flash September eresMas_MILESTONES_MARCH_CFO Division TP - June 2006 - GMC Flash_20060717_WP_KF GT 2 2 2" xfId="25830"/>
    <cellStyle name="n_Flash September eresMas_MILESTONES_MARCH_CFO Division TP - June 2006 - GMC Flash_20060717_WP_KF GT 2 3" xfId="25831"/>
    <cellStyle name="n_Flash September eresMas_MILESTONES_MARCH_CFO Division TP - June 2006 - GMC Flash_20060717_WP_KF GT 3" xfId="25832"/>
    <cellStyle name="n_Flash September eresMas_MILESTONES_MARCH_CFO Division TP - June 2006 - GMC Flash_20060717_WP_KF GT 3 2" xfId="25833"/>
    <cellStyle name="n_Flash September eresMas_MILESTONES_MARCH_CFO Division TP - June 2006 - GMC Flash_20060717_WP_KF GT 4" xfId="25834"/>
    <cellStyle name="n_Flash September eresMas_MILESTONES_MARCH_inf dodatkowe" xfId="25835"/>
    <cellStyle name="n_Flash September eresMas_MILESTONES_MARCH_inf dodatkowe 2" xfId="25836"/>
    <cellStyle name="n_Flash September eresMas_MILESTONES_MARCH_inf dodatkowe 2 2" xfId="25837"/>
    <cellStyle name="n_Flash September eresMas_MILESTONES_MARCH_inf dodatkowe 3" xfId="25838"/>
    <cellStyle name="n_Flash September eresMas_MILESTONES_MARCH_inf dodatkowe 3 2" xfId="25839"/>
    <cellStyle name="n_Flash September eresMas_MILESTONES_MARCH_inf dodatkowe 4" xfId="25840"/>
    <cellStyle name="n_Flash September eresMas_MILESTONES_MARCH_inf dodatkowe 4 2" xfId="25841"/>
    <cellStyle name="n_Flash September eresMas_MILESTONES_MARCH_inf dodatkowe 4 2 2" xfId="25842"/>
    <cellStyle name="n_Flash September eresMas_MILESTONES_MARCH_inf dodatkowe 4 3" xfId="25843"/>
    <cellStyle name="n_Flash September eresMas_MILESTONES_MARCH_inf dodatkowe 5" xfId="25844"/>
    <cellStyle name="n_Flash September eresMas_MILESTONES_MARCH_inf. dod do CF" xfId="25845"/>
    <cellStyle name="n_Flash September eresMas_MILESTONES_MARCH_inf. dod do CF 2" xfId="25846"/>
    <cellStyle name="n_Flash September eresMas_MILESTONES_MARCH_inf. dod do CF 2 2" xfId="25847"/>
    <cellStyle name="n_Flash September eresMas_MILESTONES_MARCH_inf. dod do CF 3" xfId="25848"/>
    <cellStyle name="n_Flash September eresMas_MILESTONES_MARCH_inf. dod do CF 3 2" xfId="25849"/>
    <cellStyle name="n_Flash September eresMas_MILESTONES_MARCH_inf. dod do CF 4" xfId="25850"/>
    <cellStyle name="n_Flash September eresMas_MILESTONES_MARCH_KF GT" xfId="25851"/>
    <cellStyle name="n_Flash September eresMas_MILESTONES_MARCH_KF GT 2" xfId="25852"/>
    <cellStyle name="n_Flash September eresMas_MILESTONES_MARCH_KF GT 2 2" xfId="25853"/>
    <cellStyle name="n_Flash September eresMas_MILESTONES_MARCH_KF GT 2 2 2" xfId="25854"/>
    <cellStyle name="n_Flash September eresMas_MILESTONES_MARCH_KF GT 2 3" xfId="25855"/>
    <cellStyle name="n_Flash September eresMas_MILESTONES_MARCH_KF GT 3" xfId="25856"/>
    <cellStyle name="n_Flash September eresMas_MILESTONES_MARCH_KF GT 3 2" xfId="25857"/>
    <cellStyle name="n_Flash September eresMas_MILESTONES_MARCH_KF GT 4" xfId="25858"/>
    <cellStyle name="n_Flash September eresMas_MILESTONES_MARCH_KOSZTY" xfId="25859"/>
    <cellStyle name="n_Flash September eresMas_MILESTONES_MARCH_KOSZTY 2" xfId="25860"/>
    <cellStyle name="n_Flash September eresMas_MILESTONES_MARCH_KOSZTY 2 2" xfId="25861"/>
    <cellStyle name="n_Flash September eresMas_MILESTONES_MARCH_KOSZTY 2 2 2" xfId="25862"/>
    <cellStyle name="n_Flash September eresMas_MILESTONES_MARCH_KOSZTY 2 3" xfId="25863"/>
    <cellStyle name="n_Flash September eresMas_MILESTONES_MARCH_KOSZTY 3" xfId="25864"/>
    <cellStyle name="n_Flash September eresMas_MILESTONES_MARCH_KOSZTY 3 2" xfId="25865"/>
    <cellStyle name="n_Flash September eresMas_MILESTONES_MARCH_KOSZTY 4" xfId="25866"/>
    <cellStyle name="n_Flash September eresMas_MILESTONES_MARCH_KOSZTY_KF GT" xfId="25867"/>
    <cellStyle name="n_Flash September eresMas_MILESTONES_MARCH_KOSZTY_KF GT 2" xfId="25868"/>
    <cellStyle name="n_Flash September eresMas_MILESTONES_MARCH_KOSZTY_KF GT 2 2" xfId="25869"/>
    <cellStyle name="n_Flash September eresMas_MILESTONES_MARCH_KOSZTY_KF GT 2 2 2" xfId="25870"/>
    <cellStyle name="n_Flash September eresMas_MILESTONES_MARCH_KOSZTY_KF GT 2 3" xfId="25871"/>
    <cellStyle name="n_Flash September eresMas_MILESTONES_MARCH_KOSZTY_KF GT 3" xfId="25872"/>
    <cellStyle name="n_Flash September eresMas_MILESTONES_MARCH_KOSZTY_KF GT 3 2" xfId="25873"/>
    <cellStyle name="n_Flash September eresMas_MILESTONES_MARCH_KOSZTY_KF GT 4" xfId="25874"/>
    <cellStyle name="n_Flash September eresMas_MILESTONES_MARCH_Labour costs MiS" xfId="25875"/>
    <cellStyle name="n_Flash September eresMas_MILESTONES_MARCH_Labour costs MiS 2" xfId="25876"/>
    <cellStyle name="n_Flash September eresMas_MILESTONES_MARCH_Labour costs MiS 2 2" xfId="25877"/>
    <cellStyle name="n_Flash September eresMas_MILESTONES_MARCH_Labour costs MiS 2 2 2" xfId="25878"/>
    <cellStyle name="n_Flash September eresMas_MILESTONES_MARCH_Labour costs MiS 2 2 2 2" xfId="25879"/>
    <cellStyle name="n_Flash September eresMas_MILESTONES_MARCH_Labour costs MiS 2 2 3" xfId="25880"/>
    <cellStyle name="n_Flash September eresMas_MILESTONES_MARCH_Labour costs MiS 2 3" xfId="25881"/>
    <cellStyle name="n_Flash September eresMas_MILESTONES_MARCH_Labour costs MiS 2 3 2" xfId="25882"/>
    <cellStyle name="n_Flash September eresMas_MILESTONES_MARCH_Labour costs MiS 2 4" xfId="25883"/>
    <cellStyle name="n_Flash September eresMas_MILESTONES_MARCH_Labour costs MiS 3" xfId="25884"/>
    <cellStyle name="n_Flash September eresMas_MILESTONES_MARCH_Labour costs MiS 3 2" xfId="25885"/>
    <cellStyle name="n_Flash September eresMas_MILESTONES_MARCH_Labour costs MiS 3 2 2" xfId="25886"/>
    <cellStyle name="n_Flash September eresMas_MILESTONES_MARCH_Labour costs MiS 3 2 2 2" xfId="25887"/>
    <cellStyle name="n_Flash September eresMas_MILESTONES_MARCH_Labour costs MiS 3 2 3" xfId="25888"/>
    <cellStyle name="n_Flash September eresMas_MILESTONES_MARCH_Labour costs MiS 3 3" xfId="25889"/>
    <cellStyle name="n_Flash September eresMas_MILESTONES_MARCH_Labour costs MiS 3 3 2" xfId="25890"/>
    <cellStyle name="n_Flash September eresMas_MILESTONES_MARCH_Labour costs MiS 3 4" xfId="25891"/>
    <cellStyle name="n_Flash September eresMas_MILESTONES_MARCH_Labour costs MiS 4" xfId="25892"/>
    <cellStyle name="n_Flash September eresMas_MILESTONES_MARCH_Labour costs MiS 4 2" xfId="25893"/>
    <cellStyle name="n_Flash September eresMas_MILESTONES_MARCH_Labour costs MiS 4 2 2" xfId="25894"/>
    <cellStyle name="n_Flash September eresMas_MILESTONES_MARCH_Labour costs MiS 4 3" xfId="25895"/>
    <cellStyle name="n_Flash September eresMas_MILESTONES_MARCH_Labour costs MiS 5" xfId="25896"/>
    <cellStyle name="n_Flash September eresMas_MILESTONES_MARCH_Labour costs MiS 5 2" xfId="25897"/>
    <cellStyle name="n_Flash September eresMas_MILESTONES_MARCH_Labour costs MiS 6" xfId="25898"/>
    <cellStyle name="n_Flash September eresMas_MILESTONES_MARCH_Labour costs MiS_KF GT" xfId="25899"/>
    <cellStyle name="n_Flash September eresMas_MILESTONES_MARCH_Labour costs MiS_KF GT 2" xfId="25900"/>
    <cellStyle name="n_Flash September eresMas_MILESTONES_MARCH_Labour costs MiS_KF GT 2 2" xfId="25901"/>
    <cellStyle name="n_Flash September eresMas_MILESTONES_MARCH_Labour costs MiS_KF GT 2 2 2" xfId="25902"/>
    <cellStyle name="n_Flash September eresMas_MILESTONES_MARCH_Labour costs MiS_KF GT 2 3" xfId="25903"/>
    <cellStyle name="n_Flash September eresMas_MILESTONES_MARCH_Labour costs MiS_KF GT 3" xfId="25904"/>
    <cellStyle name="n_Flash September eresMas_MILESTONES_MARCH_Labour costs MiS_KF GT 3 2" xfId="25905"/>
    <cellStyle name="n_Flash September eresMas_MILESTONES_MARCH_Labour costs MiS_KF GT 4" xfId="25906"/>
    <cellStyle name="n_Flash September eresMas_MILESTONES_MARCH_Monthly review WCR i CF" xfId="25907"/>
    <cellStyle name="n_Flash September eresMas_MILESTONES_MARCH_Monthly review WCR i CF 2" xfId="25908"/>
    <cellStyle name="n_Flash September eresMas_MILESTONES_MARCH_Monthly review WCR i CF 2 2" xfId="25909"/>
    <cellStyle name="n_Flash September eresMas_MILESTONES_MARCH_Monthly review WCR i CF 2 2 2" xfId="25910"/>
    <cellStyle name="n_Flash September eresMas_MILESTONES_MARCH_Monthly review WCR i CF 2 2 2 2" xfId="25911"/>
    <cellStyle name="n_Flash September eresMas_MILESTONES_MARCH_Monthly review WCR i CF 2 2 3" xfId="25912"/>
    <cellStyle name="n_Flash September eresMas_MILESTONES_MARCH_Monthly review WCR i CF 2 3" xfId="25913"/>
    <cellStyle name="n_Flash September eresMas_MILESTONES_MARCH_Monthly review WCR i CF 2 3 2" xfId="25914"/>
    <cellStyle name="n_Flash September eresMas_MILESTONES_MARCH_Monthly review WCR i CF 2 4" xfId="25915"/>
    <cellStyle name="n_Flash September eresMas_MILESTONES_MARCH_Monthly review WCR i CF 2_KF GT" xfId="25916"/>
    <cellStyle name="n_Flash September eresMas_MILESTONES_MARCH_Monthly review WCR i CF 2_KF GT 2" xfId="25917"/>
    <cellStyle name="n_Flash September eresMas_MILESTONES_MARCH_Monthly review WCR i CF 2_KF GT 2 2" xfId="25918"/>
    <cellStyle name="n_Flash September eresMas_MILESTONES_MARCH_Monthly review WCR i CF 2_KF GT 2 2 2" xfId="25919"/>
    <cellStyle name="n_Flash September eresMas_MILESTONES_MARCH_Monthly review WCR i CF 2_KF GT 2 3" xfId="25920"/>
    <cellStyle name="n_Flash September eresMas_MILESTONES_MARCH_Monthly review WCR i CF 2_KF GT 3" xfId="25921"/>
    <cellStyle name="n_Flash September eresMas_MILESTONES_MARCH_Monthly review WCR i CF 2_KF GT 3 2" xfId="25922"/>
    <cellStyle name="n_Flash September eresMas_MILESTONES_MARCH_Monthly review WCR i CF 2_KF GT 4" xfId="25923"/>
    <cellStyle name="n_Flash September eresMas_MILESTONES_MARCH_Monthly review WCR i CF 3" xfId="25924"/>
    <cellStyle name="n_Flash September eresMas_MILESTONES_MARCH_Monthly review WCR i CF 3 2" xfId="25925"/>
    <cellStyle name="n_Flash September eresMas_MILESTONES_MARCH_Monthly review WCR i CF 3 2 2" xfId="25926"/>
    <cellStyle name="n_Flash September eresMas_MILESTONES_MARCH_Monthly review WCR i CF 3 2 2 2" xfId="25927"/>
    <cellStyle name="n_Flash September eresMas_MILESTONES_MARCH_Monthly review WCR i CF 3 2 3" xfId="25928"/>
    <cellStyle name="n_Flash September eresMas_MILESTONES_MARCH_Monthly review WCR i CF 3 3" xfId="25929"/>
    <cellStyle name="n_Flash September eresMas_MILESTONES_MARCH_Monthly review WCR i CF 3 3 2" xfId="25930"/>
    <cellStyle name="n_Flash September eresMas_MILESTONES_MARCH_Monthly review WCR i CF 3 4" xfId="25931"/>
    <cellStyle name="n_Flash September eresMas_MILESTONES_MARCH_Monthly review WCR i CF 3_KF GT" xfId="25932"/>
    <cellStyle name="n_Flash September eresMas_MILESTONES_MARCH_Monthly review WCR i CF 3_KF GT 2" xfId="25933"/>
    <cellStyle name="n_Flash September eresMas_MILESTONES_MARCH_Monthly review WCR i CF 3_KF GT 2 2" xfId="25934"/>
    <cellStyle name="n_Flash September eresMas_MILESTONES_MARCH_Monthly review WCR i CF 3_KF GT 2 2 2" xfId="25935"/>
    <cellStyle name="n_Flash September eresMas_MILESTONES_MARCH_Monthly review WCR i CF 3_KF GT 2 3" xfId="25936"/>
    <cellStyle name="n_Flash September eresMas_MILESTONES_MARCH_Monthly review WCR i CF 3_KF GT 3" xfId="25937"/>
    <cellStyle name="n_Flash September eresMas_MILESTONES_MARCH_Monthly review WCR i CF 3_KF GT 3 2" xfId="25938"/>
    <cellStyle name="n_Flash September eresMas_MILESTONES_MARCH_Monthly review WCR i CF 3_KF GT 4" xfId="25939"/>
    <cellStyle name="n_Flash September eresMas_MILESTONES_MARCH_Monthly review WCR i CF 4" xfId="25940"/>
    <cellStyle name="n_Flash September eresMas_MILESTONES_MARCH_Monthly review WCR i CF 4 2" xfId="25941"/>
    <cellStyle name="n_Flash September eresMas_MILESTONES_MARCH_Monthly review WCR i CF 4 2 2" xfId="25942"/>
    <cellStyle name="n_Flash September eresMas_MILESTONES_MARCH_Monthly review WCR i CF 4 2 2 2" xfId="25943"/>
    <cellStyle name="n_Flash September eresMas_MILESTONES_MARCH_Monthly review WCR i CF 4 2 3" xfId="25944"/>
    <cellStyle name="n_Flash September eresMas_MILESTONES_MARCH_Monthly review WCR i CF 4 3" xfId="25945"/>
    <cellStyle name="n_Flash September eresMas_MILESTONES_MARCH_Monthly review WCR i CF 4 3 2" xfId="25946"/>
    <cellStyle name="n_Flash September eresMas_MILESTONES_MARCH_Monthly review WCR i CF 4 4" xfId="25947"/>
    <cellStyle name="n_Flash September eresMas_MILESTONES_MARCH_Monthly review WCR i CF 5" xfId="25948"/>
    <cellStyle name="n_Flash September eresMas_MILESTONES_MARCH_Monthly review WCR i CF 5 2" xfId="25949"/>
    <cellStyle name="n_Flash September eresMas_MILESTONES_MARCH_Monthly review WCR i CF 6" xfId="25950"/>
    <cellStyle name="n_Flash September eresMas_MILESTONES_MARCH_Monthly review WCR i CF_KF GT" xfId="25951"/>
    <cellStyle name="n_Flash September eresMas_MILESTONES_MARCH_Monthly review WCR i CF_KF GT 2" xfId="25952"/>
    <cellStyle name="n_Flash September eresMas_MILESTONES_MARCH_Monthly review WCR i CF_KF GT 2 2" xfId="25953"/>
    <cellStyle name="n_Flash September eresMas_MILESTONES_MARCH_Monthly review WCR i CF_KF GT 2 2 2" xfId="25954"/>
    <cellStyle name="n_Flash September eresMas_MILESTONES_MARCH_Monthly review WCR i CF_KF GT 2 3" xfId="25955"/>
    <cellStyle name="n_Flash September eresMas_MILESTONES_MARCH_Monthly review WCR i CF_KF GT 3" xfId="25956"/>
    <cellStyle name="n_Flash September eresMas_MILESTONES_MARCH_Monthly review WCR i CF_KF GT 3 2" xfId="25957"/>
    <cellStyle name="n_Flash September eresMas_MILESTONES_MARCH_Monthly review WCR i CF_KF GT 4" xfId="25958"/>
    <cellStyle name="n_Flash September eresMas_MILESTONES_MARCH_N15a_przeterminowane należności" xfId="25959"/>
    <cellStyle name="n_Flash September eresMas_MILESTONES_MARCH_N15a_przeterminowane należności 2" xfId="25960"/>
    <cellStyle name="n_Flash September eresMas_MILESTONES_MARCH_N15a_przeterminowane należności 2 2" xfId="25961"/>
    <cellStyle name="n_Flash September eresMas_MILESTONES_MARCH_N15a_przeterminowane należności 3" xfId="25962"/>
    <cellStyle name="n_Flash September eresMas_MILESTONES_MARCH_N15a_przeterminowane należności 3 2" xfId="25963"/>
    <cellStyle name="n_Flash September eresMas_MILESTONES_MARCH_N15a_przeterminowane należności 4" xfId="25964"/>
    <cellStyle name="n_Flash September eresMas_MILESTONES_MARCH_N15a_przeterminowane należności_Balance" xfId="25965"/>
    <cellStyle name="n_Flash September eresMas_MILESTONES_MARCH_N15a_przeterminowane należności_Balance 2" xfId="25966"/>
    <cellStyle name="n_Flash September eresMas_MILESTONES_MARCH_N15a_przeterminowane należności_Balance 2 2" xfId="25967"/>
    <cellStyle name="n_Flash September eresMas_MILESTONES_MARCH_N15a_przeterminowane należności_Balance 3" xfId="25968"/>
    <cellStyle name="n_Flash September eresMas_MILESTONES_MARCH_N15a_przeterminowane należności_Balance 3 2" xfId="25969"/>
    <cellStyle name="n_Flash September eresMas_MILESTONES_MARCH_N15a_przeterminowane należności_Balance 4" xfId="25970"/>
    <cellStyle name="n_Flash September eresMas_MILESTONES_MARCH_N15a_przeterminowane należności_inf dodatkowe" xfId="25971"/>
    <cellStyle name="n_Flash September eresMas_MILESTONES_MARCH_N15a_przeterminowane należności_inf dodatkowe 2" xfId="25972"/>
    <cellStyle name="n_Flash September eresMas_MILESTONES_MARCH_N15a_przeterminowane należności_inf dodatkowe 2 2" xfId="25973"/>
    <cellStyle name="n_Flash September eresMas_MILESTONES_MARCH_N15a_przeterminowane należności_inf dodatkowe 3" xfId="25974"/>
    <cellStyle name="n_Flash September eresMas_MILESTONES_MARCH_N15a_przeterminowane należności_inf dodatkowe 3 2" xfId="25975"/>
    <cellStyle name="n_Flash September eresMas_MILESTONES_MARCH_N15a_przeterminowane należności_inf dodatkowe 4" xfId="25976"/>
    <cellStyle name="n_Flash September eresMas_MILESTONES_MARCH_N15a_przeterminowane należności_P&amp;L" xfId="25977"/>
    <cellStyle name="n_Flash September eresMas_MILESTONES_MARCH_N15a_przeterminowane należności_P&amp;L 2" xfId="25978"/>
    <cellStyle name="n_Flash September eresMas_MILESTONES_MARCH_N15a_przeterminowane należności_P&amp;L 2 2" xfId="25979"/>
    <cellStyle name="n_Flash September eresMas_MILESTONES_MARCH_N15a_przeterminowane należności_P&amp;L 3" xfId="25980"/>
    <cellStyle name="n_Flash September eresMas_MILESTONES_MARCH_N15a_przeterminowane należności_P&amp;L 3 2" xfId="25981"/>
    <cellStyle name="n_Flash September eresMas_MILESTONES_MARCH_N15a_przeterminowane należności_P&amp;L 4" xfId="25982"/>
    <cellStyle name="n_Flash September eresMas_MILESTONES_MARCH_Nota4-AR" xfId="25983"/>
    <cellStyle name="n_Flash September eresMas_MILESTONES_MARCH_Nota4-AR 2" xfId="25984"/>
    <cellStyle name="n_Flash September eresMas_MILESTONES_MARCH_Nota4-AR 2 2" xfId="25985"/>
    <cellStyle name="n_Flash September eresMas_MILESTONES_MARCH_Nota4-AR 3" xfId="25986"/>
    <cellStyle name="n_Flash September eresMas_MILESTONES_MARCH_Nota4-AR 3 2" xfId="25987"/>
    <cellStyle name="n_Flash September eresMas_MILESTONES_MARCH_Nota4-AR 4" xfId="25988"/>
    <cellStyle name="n_Flash September eresMas_MILESTONES_MARCH_Nota4-AR_Balance" xfId="25989"/>
    <cellStyle name="n_Flash September eresMas_MILESTONES_MARCH_Nota4-AR_Balance 2" xfId="25990"/>
    <cellStyle name="n_Flash September eresMas_MILESTONES_MARCH_Nota4-AR_Balance 2 2" xfId="25991"/>
    <cellStyle name="n_Flash September eresMas_MILESTONES_MARCH_Nota4-AR_Balance 3" xfId="25992"/>
    <cellStyle name="n_Flash September eresMas_MILESTONES_MARCH_Nota4-AR_Balance 3 2" xfId="25993"/>
    <cellStyle name="n_Flash September eresMas_MILESTONES_MARCH_Nota4-AR_Balance 4" xfId="25994"/>
    <cellStyle name="n_Flash September eresMas_MILESTONES_MARCH_Nota4-AR_inf dodatkowe" xfId="25995"/>
    <cellStyle name="n_Flash September eresMas_MILESTONES_MARCH_Nota4-AR_inf dodatkowe 2" xfId="25996"/>
    <cellStyle name="n_Flash September eresMas_MILESTONES_MARCH_Nota4-AR_inf dodatkowe 2 2" xfId="25997"/>
    <cellStyle name="n_Flash September eresMas_MILESTONES_MARCH_Nota4-AR_inf dodatkowe 3" xfId="25998"/>
    <cellStyle name="n_Flash September eresMas_MILESTONES_MARCH_Nota4-AR_inf dodatkowe 3 2" xfId="25999"/>
    <cellStyle name="n_Flash September eresMas_MILESTONES_MARCH_Nota4-AR_inf dodatkowe 4" xfId="26000"/>
    <cellStyle name="n_Flash September eresMas_MILESTONES_MARCH_Nota4-AR_P&amp;L" xfId="26001"/>
    <cellStyle name="n_Flash September eresMas_MILESTONES_MARCH_Nota4-AR_P&amp;L 2" xfId="26002"/>
    <cellStyle name="n_Flash September eresMas_MILESTONES_MARCH_Nota4-AR_P&amp;L 2 2" xfId="26003"/>
    <cellStyle name="n_Flash September eresMas_MILESTONES_MARCH_Nota4-AR_P&amp;L 3" xfId="26004"/>
    <cellStyle name="n_Flash September eresMas_MILESTONES_MARCH_Nota4-AR_P&amp;L 3 2" xfId="26005"/>
    <cellStyle name="n_Flash September eresMas_MILESTONES_MARCH_Nota4-AR_P&amp;L 4" xfId="26006"/>
    <cellStyle name="n_Flash September eresMas_MILESTONES_MARCH_Nota4-do korekty AR" xfId="26007"/>
    <cellStyle name="n_Flash September eresMas_MILESTONES_MARCH_Nota4-do korekty AR 2" xfId="26008"/>
    <cellStyle name="n_Flash September eresMas_MILESTONES_MARCH_Nota4-do korekty AR 2 2" xfId="26009"/>
    <cellStyle name="n_Flash September eresMas_MILESTONES_MARCH_Nota4-do korekty AR 3" xfId="26010"/>
    <cellStyle name="n_Flash September eresMas_MILESTONES_MARCH_Nota4-do korekty AR 3 2" xfId="26011"/>
    <cellStyle name="n_Flash September eresMas_MILESTONES_MARCH_Nota4-do korekty AR 4" xfId="26012"/>
    <cellStyle name="n_Flash September eresMas_MILESTONES_MARCH_Nota4-do korekty AR_Balance" xfId="26013"/>
    <cellStyle name="n_Flash September eresMas_MILESTONES_MARCH_Nota4-do korekty AR_Balance 2" xfId="26014"/>
    <cellStyle name="n_Flash September eresMas_MILESTONES_MARCH_Nota4-do korekty AR_Balance 2 2" xfId="26015"/>
    <cellStyle name="n_Flash September eresMas_MILESTONES_MARCH_Nota4-do korekty AR_Balance 3" xfId="26016"/>
    <cellStyle name="n_Flash September eresMas_MILESTONES_MARCH_Nota4-do korekty AR_Balance 3 2" xfId="26017"/>
    <cellStyle name="n_Flash September eresMas_MILESTONES_MARCH_Nota4-do korekty AR_Balance 4" xfId="26018"/>
    <cellStyle name="n_Flash September eresMas_MILESTONES_MARCH_Nota4-do korekty AR_inf dodatkowe" xfId="26019"/>
    <cellStyle name="n_Flash September eresMas_MILESTONES_MARCH_Nota4-do korekty AR_inf dodatkowe 2" xfId="26020"/>
    <cellStyle name="n_Flash September eresMas_MILESTONES_MARCH_Nota4-do korekty AR_inf dodatkowe 2 2" xfId="26021"/>
    <cellStyle name="n_Flash September eresMas_MILESTONES_MARCH_Nota4-do korekty AR_inf dodatkowe 3" xfId="26022"/>
    <cellStyle name="n_Flash September eresMas_MILESTONES_MARCH_Nota4-do korekty AR_inf dodatkowe 3 2" xfId="26023"/>
    <cellStyle name="n_Flash September eresMas_MILESTONES_MARCH_Nota4-do korekty AR_inf dodatkowe 4" xfId="26024"/>
    <cellStyle name="n_Flash September eresMas_MILESTONES_MARCH_Nota4-do korekty AR_P&amp;L" xfId="26025"/>
    <cellStyle name="n_Flash September eresMas_MILESTONES_MARCH_Nota4-do korekty AR_P&amp;L 2" xfId="26026"/>
    <cellStyle name="n_Flash September eresMas_MILESTONES_MARCH_Nota4-do korekty AR_P&amp;L 2 2" xfId="26027"/>
    <cellStyle name="n_Flash September eresMas_MILESTONES_MARCH_Nota4-do korekty AR_P&amp;L 3" xfId="26028"/>
    <cellStyle name="n_Flash September eresMas_MILESTONES_MARCH_Nota4-do korekty AR_P&amp;L 3 2" xfId="26029"/>
    <cellStyle name="n_Flash September eresMas_MILESTONES_MARCH_Nota4-do korekty AR_P&amp;L 4" xfId="26030"/>
    <cellStyle name="n_Flash September eresMas_MILESTONES_MARCH_Noty_sprawozdanie_2010" xfId="26031"/>
    <cellStyle name="n_Flash September eresMas_MILESTONES_MARCH_Noty_sprawozdanie_2010 2" xfId="26032"/>
    <cellStyle name="n_Flash September eresMas_MILESTONES_MARCH_Noty_sprawozdanie_2010 2 2" xfId="26033"/>
    <cellStyle name="n_Flash September eresMas_MILESTONES_MARCH_Noty_sprawozdanie_2010 3" xfId="26034"/>
    <cellStyle name="n_Flash September eresMas_MILESTONES_MARCH_Noty_sprawozdanie_2010 3 2" xfId="26035"/>
    <cellStyle name="n_Flash September eresMas_MILESTONES_MARCH_Noty_sprawozdanie_2010 4" xfId="26036"/>
    <cellStyle name="n_Flash September eresMas_MILESTONES_MARCH_Noty_sprawozdanie_2010_Balance" xfId="26037"/>
    <cellStyle name="n_Flash September eresMas_MILESTONES_MARCH_Noty_sprawozdanie_2010_Balance 2" xfId="26038"/>
    <cellStyle name="n_Flash September eresMas_MILESTONES_MARCH_Noty_sprawozdanie_2010_Balance 2 2" xfId="26039"/>
    <cellStyle name="n_Flash September eresMas_MILESTONES_MARCH_Noty_sprawozdanie_2010_Balance 3" xfId="26040"/>
    <cellStyle name="n_Flash September eresMas_MILESTONES_MARCH_Noty_sprawozdanie_2010_Balance 3 2" xfId="26041"/>
    <cellStyle name="n_Flash September eresMas_MILESTONES_MARCH_Noty_sprawozdanie_2010_Balance 4" xfId="26042"/>
    <cellStyle name="n_Flash September eresMas_MILESTONES_MARCH_Noty_sprawozdanie_2010_inf dodatkowe" xfId="26043"/>
    <cellStyle name="n_Flash September eresMas_MILESTONES_MARCH_Noty_sprawozdanie_2010_inf dodatkowe 2" xfId="26044"/>
    <cellStyle name="n_Flash September eresMas_MILESTONES_MARCH_Noty_sprawozdanie_2010_inf dodatkowe 2 2" xfId="26045"/>
    <cellStyle name="n_Flash September eresMas_MILESTONES_MARCH_Noty_sprawozdanie_2010_inf dodatkowe 3" xfId="26046"/>
    <cellStyle name="n_Flash September eresMas_MILESTONES_MARCH_Noty_sprawozdanie_2010_inf dodatkowe 3 2" xfId="26047"/>
    <cellStyle name="n_Flash September eresMas_MILESTONES_MARCH_Noty_sprawozdanie_2010_inf dodatkowe 4" xfId="26048"/>
    <cellStyle name="n_Flash September eresMas_MILESTONES_MARCH_Noty_sprawozdanie_2010_P&amp;L" xfId="26049"/>
    <cellStyle name="n_Flash September eresMas_MILESTONES_MARCH_Noty_sprawozdanie_2010_P&amp;L 2" xfId="26050"/>
    <cellStyle name="n_Flash September eresMas_MILESTONES_MARCH_Noty_sprawozdanie_2010_P&amp;L 2 2" xfId="26051"/>
    <cellStyle name="n_Flash September eresMas_MILESTONES_MARCH_Noty_sprawozdanie_2010_P&amp;L 3" xfId="26052"/>
    <cellStyle name="n_Flash September eresMas_MILESTONES_MARCH_Noty_sprawozdanie_2010_P&amp;L 3 2" xfId="26053"/>
    <cellStyle name="n_Flash September eresMas_MILESTONES_MARCH_Noty_sprawozdanie_2010_P&amp;L 4" xfId="26054"/>
    <cellStyle name="n_Flash September eresMas_MILESTONES_MARCH_Organic_CF_20060713" xfId="26055"/>
    <cellStyle name="n_Flash September eresMas_MILESTONES_MARCH_Organic_CF_20060713 2" xfId="26056"/>
    <cellStyle name="n_Flash September eresMas_MILESTONES_MARCH_Organic_CF_20060713 2 2" xfId="26057"/>
    <cellStyle name="n_Flash September eresMas_MILESTONES_MARCH_Organic_CF_20060713 2 2 2" xfId="26058"/>
    <cellStyle name="n_Flash September eresMas_MILESTONES_MARCH_Organic_CF_20060713 2 2 2 2" xfId="26059"/>
    <cellStyle name="n_Flash September eresMas_MILESTONES_MARCH_Organic_CF_20060713 2 2 3" xfId="26060"/>
    <cellStyle name="n_Flash September eresMas_MILESTONES_MARCH_Organic_CF_20060713 2 3" xfId="26061"/>
    <cellStyle name="n_Flash September eresMas_MILESTONES_MARCH_Organic_CF_20060713 2 3 2" xfId="26062"/>
    <cellStyle name="n_Flash September eresMas_MILESTONES_MARCH_Organic_CF_20060713 2 4" xfId="26063"/>
    <cellStyle name="n_Flash September eresMas_MILESTONES_MARCH_Organic_CF_20060713 2_KF GT" xfId="26064"/>
    <cellStyle name="n_Flash September eresMas_MILESTONES_MARCH_Organic_CF_20060713 2_KF GT 2" xfId="26065"/>
    <cellStyle name="n_Flash September eresMas_MILESTONES_MARCH_Organic_CF_20060713 2_KF GT 2 2" xfId="26066"/>
    <cellStyle name="n_Flash September eresMas_MILESTONES_MARCH_Organic_CF_20060713 2_KF GT 2 2 2" xfId="26067"/>
    <cellStyle name="n_Flash September eresMas_MILESTONES_MARCH_Organic_CF_20060713 2_KF GT 2 3" xfId="26068"/>
    <cellStyle name="n_Flash September eresMas_MILESTONES_MARCH_Organic_CF_20060713 2_KF GT 3" xfId="26069"/>
    <cellStyle name="n_Flash September eresMas_MILESTONES_MARCH_Organic_CF_20060713 2_KF GT 3 2" xfId="26070"/>
    <cellStyle name="n_Flash September eresMas_MILESTONES_MARCH_Organic_CF_20060713 2_KF GT 4" xfId="26071"/>
    <cellStyle name="n_Flash September eresMas_MILESTONES_MARCH_Organic_CF_20060713 3" xfId="26072"/>
    <cellStyle name="n_Flash September eresMas_MILESTONES_MARCH_Organic_CF_20060713 3 2" xfId="26073"/>
    <cellStyle name="n_Flash September eresMas_MILESTONES_MARCH_Organic_CF_20060713 3 2 2" xfId="26074"/>
    <cellStyle name="n_Flash September eresMas_MILESTONES_MARCH_Organic_CF_20060713 3 2 2 2" xfId="26075"/>
    <cellStyle name="n_Flash September eresMas_MILESTONES_MARCH_Organic_CF_20060713 3 2 3" xfId="26076"/>
    <cellStyle name="n_Flash September eresMas_MILESTONES_MARCH_Organic_CF_20060713 3 3" xfId="26077"/>
    <cellStyle name="n_Flash September eresMas_MILESTONES_MARCH_Organic_CF_20060713 3 3 2" xfId="26078"/>
    <cellStyle name="n_Flash September eresMas_MILESTONES_MARCH_Organic_CF_20060713 3 4" xfId="26079"/>
    <cellStyle name="n_Flash September eresMas_MILESTONES_MARCH_Organic_CF_20060713 3_KF GT" xfId="26080"/>
    <cellStyle name="n_Flash September eresMas_MILESTONES_MARCH_Organic_CF_20060713 3_KF GT 2" xfId="26081"/>
    <cellStyle name="n_Flash September eresMas_MILESTONES_MARCH_Organic_CF_20060713 3_KF GT 2 2" xfId="26082"/>
    <cellStyle name="n_Flash September eresMas_MILESTONES_MARCH_Organic_CF_20060713 3_KF GT 2 2 2" xfId="26083"/>
    <cellStyle name="n_Flash September eresMas_MILESTONES_MARCH_Organic_CF_20060713 3_KF GT 2 3" xfId="26084"/>
    <cellStyle name="n_Flash September eresMas_MILESTONES_MARCH_Organic_CF_20060713 3_KF GT 3" xfId="26085"/>
    <cellStyle name="n_Flash September eresMas_MILESTONES_MARCH_Organic_CF_20060713 3_KF GT 3 2" xfId="26086"/>
    <cellStyle name="n_Flash September eresMas_MILESTONES_MARCH_Organic_CF_20060713 3_KF GT 4" xfId="26087"/>
    <cellStyle name="n_Flash September eresMas_MILESTONES_MARCH_Organic_CF_20060713 4" xfId="26088"/>
    <cellStyle name="n_Flash September eresMas_MILESTONES_MARCH_Organic_CF_20060713 4 2" xfId="26089"/>
    <cellStyle name="n_Flash September eresMas_MILESTONES_MARCH_Organic_CF_20060713 4 2 2" xfId="26090"/>
    <cellStyle name="n_Flash September eresMas_MILESTONES_MARCH_Organic_CF_20060713 4 2 2 2" xfId="26091"/>
    <cellStyle name="n_Flash September eresMas_MILESTONES_MARCH_Organic_CF_20060713 4 2 3" xfId="26092"/>
    <cellStyle name="n_Flash September eresMas_MILESTONES_MARCH_Organic_CF_20060713 4 3" xfId="26093"/>
    <cellStyle name="n_Flash September eresMas_MILESTONES_MARCH_Organic_CF_20060713 4 3 2" xfId="26094"/>
    <cellStyle name="n_Flash September eresMas_MILESTONES_MARCH_Organic_CF_20060713 4 4" xfId="26095"/>
    <cellStyle name="n_Flash September eresMas_MILESTONES_MARCH_Organic_CF_20060713 4_KF GT" xfId="26096"/>
    <cellStyle name="n_Flash September eresMas_MILESTONES_MARCH_Organic_CF_20060713 4_KF GT 2" xfId="26097"/>
    <cellStyle name="n_Flash September eresMas_MILESTONES_MARCH_Organic_CF_20060713 4_KF GT 2 2" xfId="26098"/>
    <cellStyle name="n_Flash September eresMas_MILESTONES_MARCH_Organic_CF_20060713 4_KF GT 2 2 2" xfId="26099"/>
    <cellStyle name="n_Flash September eresMas_MILESTONES_MARCH_Organic_CF_20060713 4_KF GT 2 3" xfId="26100"/>
    <cellStyle name="n_Flash September eresMas_MILESTONES_MARCH_Organic_CF_20060713 4_KF GT 3" xfId="26101"/>
    <cellStyle name="n_Flash September eresMas_MILESTONES_MARCH_Organic_CF_20060713 4_KF GT 3 2" xfId="26102"/>
    <cellStyle name="n_Flash September eresMas_MILESTONES_MARCH_Organic_CF_20060713 4_KF GT 4" xfId="26103"/>
    <cellStyle name="n_Flash September eresMas_MILESTONES_MARCH_Organic_CF_20060713 5" xfId="26104"/>
    <cellStyle name="n_Flash September eresMas_MILESTONES_MARCH_Organic_CF_20060713 5 2" xfId="26105"/>
    <cellStyle name="n_Flash September eresMas_MILESTONES_MARCH_Organic_CF_20060713 5 2 2" xfId="26106"/>
    <cellStyle name="n_Flash September eresMas_MILESTONES_MARCH_Organic_CF_20060713 5 2 2 2" xfId="26107"/>
    <cellStyle name="n_Flash September eresMas_MILESTONES_MARCH_Organic_CF_20060713 5 2 3" xfId="26108"/>
    <cellStyle name="n_Flash September eresMas_MILESTONES_MARCH_Organic_CF_20060713 5 3" xfId="26109"/>
    <cellStyle name="n_Flash September eresMas_MILESTONES_MARCH_Organic_CF_20060713 5 3 2" xfId="26110"/>
    <cellStyle name="n_Flash September eresMas_MILESTONES_MARCH_Organic_CF_20060713 5 4" xfId="26111"/>
    <cellStyle name="n_Flash September eresMas_MILESTONES_MARCH_Organic_CF_20060713 6" xfId="26112"/>
    <cellStyle name="n_Flash September eresMas_MILESTONES_MARCH_Organic_CF_20060713 6 2" xfId="26113"/>
    <cellStyle name="n_Flash September eresMas_MILESTONES_MARCH_Organic_CF_20060713 7" xfId="26114"/>
    <cellStyle name="n_Flash September eresMas_MILESTONES_MARCH_Organic_CF_20060713 7 2" xfId="26115"/>
    <cellStyle name="n_Flash September eresMas_MILESTONES_MARCH_Organic_CF_20060713 7 2 2" xfId="26116"/>
    <cellStyle name="n_Flash September eresMas_MILESTONES_MARCH_Organic_CF_20060713 7 3" xfId="26117"/>
    <cellStyle name="n_Flash September eresMas_MILESTONES_MARCH_Organic_CF_20060713 8" xfId="26118"/>
    <cellStyle name="n_Flash September eresMas_MILESTONES_MARCH_Organic_CF_20060713 8 2" xfId="26119"/>
    <cellStyle name="n_Flash September eresMas_MILESTONES_MARCH_Organic_CF_20060713 9" xfId="26120"/>
    <cellStyle name="n_Flash September eresMas_MILESTONES_MARCH_Organic_CF_20060713_Arkusz1" xfId="26121"/>
    <cellStyle name="n_Flash September eresMas_MILESTONES_MARCH_Organic_CF_20060713_Arkusz1 2" xfId="26122"/>
    <cellStyle name="n_Flash September eresMas_MILESTONES_MARCH_Organic_CF_20060713_Arkusz1 2 2" xfId="26123"/>
    <cellStyle name="n_Flash September eresMas_MILESTONES_MARCH_Organic_CF_20060713_Arkusz1 3" xfId="26124"/>
    <cellStyle name="n_Flash September eresMas_MILESTONES_MARCH_Organic_CF_20060713_Arkusz1 3 2" xfId="26125"/>
    <cellStyle name="n_Flash September eresMas_MILESTONES_MARCH_Organic_CF_20060713_Arkusz1 4" xfId="26126"/>
    <cellStyle name="n_Flash September eresMas_MILESTONES_MARCH_Organic_CF_20060713_BILANS" xfId="26127"/>
    <cellStyle name="n_Flash September eresMas_MILESTONES_MARCH_Organic_CF_20060713_BILANS 2" xfId="26128"/>
    <cellStyle name="n_Flash September eresMas_MILESTONES_MARCH_Organic_CF_20060713_BILANS 2 2" xfId="26129"/>
    <cellStyle name="n_Flash September eresMas_MILESTONES_MARCH_Organic_CF_20060713_BILANS 3" xfId="26130"/>
    <cellStyle name="n_Flash September eresMas_MILESTONES_MARCH_Organic_CF_20060713_BILANS 3 2" xfId="26131"/>
    <cellStyle name="n_Flash September eresMas_MILESTONES_MARCH_Organic_CF_20060713_BILANS 4" xfId="26132"/>
    <cellStyle name="n_Flash September eresMas_MILESTONES_MARCH_Organic_CF_20060713_CASF FLOW" xfId="26133"/>
    <cellStyle name="n_Flash September eresMas_MILESTONES_MARCH_Organic_CF_20060713_CASF FLOW 2" xfId="26134"/>
    <cellStyle name="n_Flash September eresMas_MILESTONES_MARCH_Organic_CF_20060713_CASF FLOW 2 2" xfId="26135"/>
    <cellStyle name="n_Flash September eresMas_MILESTONES_MARCH_Organic_CF_20060713_CASF FLOW 3" xfId="26136"/>
    <cellStyle name="n_Flash September eresMas_MILESTONES_MARCH_Organic_CF_20060713_CASF FLOW 3 2" xfId="26137"/>
    <cellStyle name="n_Flash September eresMas_MILESTONES_MARCH_Organic_CF_20060713_CASF FLOW 4" xfId="26138"/>
    <cellStyle name="n_Flash September eresMas_MILESTONES_MARCH_Organic_CF_20060713_KF GT" xfId="26139"/>
    <cellStyle name="n_Flash September eresMas_MILESTONES_MARCH_Organic_CF_20060713_KF GT 2" xfId="26140"/>
    <cellStyle name="n_Flash September eresMas_MILESTONES_MARCH_Organic_CF_20060713_KF GT 2 2" xfId="26141"/>
    <cellStyle name="n_Flash September eresMas_MILESTONES_MARCH_Organic_CF_20060713_KF GT 2 2 2" xfId="26142"/>
    <cellStyle name="n_Flash September eresMas_MILESTONES_MARCH_Organic_CF_20060713_KF GT 2 3" xfId="26143"/>
    <cellStyle name="n_Flash September eresMas_MILESTONES_MARCH_Organic_CF_20060713_KF GT 3" xfId="26144"/>
    <cellStyle name="n_Flash September eresMas_MILESTONES_MARCH_Organic_CF_20060713_KF GT 3 2" xfId="26145"/>
    <cellStyle name="n_Flash September eresMas_MILESTONES_MARCH_Organic_CF_20060713_KF GT 4" xfId="26146"/>
    <cellStyle name="n_Flash September eresMas_MILESTONES_MARCH_Organic_CF_20060713_KOSZTY" xfId="26147"/>
    <cellStyle name="n_Flash September eresMas_MILESTONES_MARCH_Organic_CF_20060713_KOSZTY 2" xfId="26148"/>
    <cellStyle name="n_Flash September eresMas_MILESTONES_MARCH_Organic_CF_20060713_KOSZTY 2 2" xfId="26149"/>
    <cellStyle name="n_Flash September eresMas_MILESTONES_MARCH_Organic_CF_20060713_KOSZTY 2 2 2" xfId="26150"/>
    <cellStyle name="n_Flash September eresMas_MILESTONES_MARCH_Organic_CF_20060713_KOSZTY 2 3" xfId="26151"/>
    <cellStyle name="n_Flash September eresMas_MILESTONES_MARCH_Organic_CF_20060713_KOSZTY 3" xfId="26152"/>
    <cellStyle name="n_Flash September eresMas_MILESTONES_MARCH_Organic_CF_20060713_KOSZTY 3 2" xfId="26153"/>
    <cellStyle name="n_Flash September eresMas_MILESTONES_MARCH_Organic_CF_20060713_KOSZTY 4" xfId="26154"/>
    <cellStyle name="n_Flash September eresMas_MILESTONES_MARCH_Organic_CF_20060713_KOSZTY_KF GT" xfId="26155"/>
    <cellStyle name="n_Flash September eresMas_MILESTONES_MARCH_Organic_CF_20060713_KOSZTY_KF GT 2" xfId="26156"/>
    <cellStyle name="n_Flash September eresMas_MILESTONES_MARCH_Organic_CF_20060713_KOSZTY_KF GT 2 2" xfId="26157"/>
    <cellStyle name="n_Flash September eresMas_MILESTONES_MARCH_Organic_CF_20060713_KOSZTY_KF GT 2 2 2" xfId="26158"/>
    <cellStyle name="n_Flash September eresMas_MILESTONES_MARCH_Organic_CF_20060713_KOSZTY_KF GT 2 3" xfId="26159"/>
    <cellStyle name="n_Flash September eresMas_MILESTONES_MARCH_Organic_CF_20060713_KOSZTY_KF GT 3" xfId="26160"/>
    <cellStyle name="n_Flash September eresMas_MILESTONES_MARCH_Organic_CF_20060713_KOSZTY_KF GT 3 2" xfId="26161"/>
    <cellStyle name="n_Flash September eresMas_MILESTONES_MARCH_Organic_CF_20060713_KOSZTY_KF GT 4" xfId="26162"/>
    <cellStyle name="n_Flash September eresMas_MILESTONES_MARCH_Organic_CF_20060713_N15a_przeterminowane należności" xfId="26163"/>
    <cellStyle name="n_Flash September eresMas_MILESTONES_MARCH_Organic_CF_20060713_N15a_przeterminowane należności 2" xfId="26164"/>
    <cellStyle name="n_Flash September eresMas_MILESTONES_MARCH_Organic_CF_20060713_N15a_przeterminowane należności 2 2" xfId="26165"/>
    <cellStyle name="n_Flash September eresMas_MILESTONES_MARCH_Organic_CF_20060713_N15a_przeterminowane należności 3" xfId="26166"/>
    <cellStyle name="n_Flash September eresMas_MILESTONES_MARCH_Organic_CF_20060713_N15a_przeterminowane należności 3 2" xfId="26167"/>
    <cellStyle name="n_Flash September eresMas_MILESTONES_MARCH_Organic_CF_20060713_N15a_przeterminowane należności 4" xfId="26168"/>
    <cellStyle name="n_Flash September eresMas_MILESTONES_MARCH_Organic_CF_20060713_N15a_przeterminowane należności_Balance" xfId="26169"/>
    <cellStyle name="n_Flash September eresMas_MILESTONES_MARCH_Organic_CF_20060713_N15a_przeterminowane należności_Balance 2" xfId="26170"/>
    <cellStyle name="n_Flash September eresMas_MILESTONES_MARCH_Organic_CF_20060713_N15a_przeterminowane należności_Balance 2 2" xfId="26171"/>
    <cellStyle name="n_Flash September eresMas_MILESTONES_MARCH_Organic_CF_20060713_N15a_przeterminowane należności_Balance 3" xfId="26172"/>
    <cellStyle name="n_Flash September eresMas_MILESTONES_MARCH_Organic_CF_20060713_N15a_przeterminowane należności_Balance 3 2" xfId="26173"/>
    <cellStyle name="n_Flash September eresMas_MILESTONES_MARCH_Organic_CF_20060713_N15a_przeterminowane należności_Balance 4" xfId="26174"/>
    <cellStyle name="n_Flash September eresMas_MILESTONES_MARCH_Organic_CF_20060713_N15a_przeterminowane należności_inf dodatkowe" xfId="26175"/>
    <cellStyle name="n_Flash September eresMas_MILESTONES_MARCH_Organic_CF_20060713_N15a_przeterminowane należności_inf dodatkowe 2" xfId="26176"/>
    <cellStyle name="n_Flash September eresMas_MILESTONES_MARCH_Organic_CF_20060713_N15a_przeterminowane należności_inf dodatkowe 2 2" xfId="26177"/>
    <cellStyle name="n_Flash September eresMas_MILESTONES_MARCH_Organic_CF_20060713_N15a_przeterminowane należności_inf dodatkowe 3" xfId="26178"/>
    <cellStyle name="n_Flash September eresMas_MILESTONES_MARCH_Organic_CF_20060713_N15a_przeterminowane należności_inf dodatkowe 3 2" xfId="26179"/>
    <cellStyle name="n_Flash September eresMas_MILESTONES_MARCH_Organic_CF_20060713_N15a_przeterminowane należności_inf dodatkowe 4" xfId="26180"/>
    <cellStyle name="n_Flash September eresMas_MILESTONES_MARCH_Organic_CF_20060713_N15a_przeterminowane należności_P&amp;L" xfId="26181"/>
    <cellStyle name="n_Flash September eresMas_MILESTONES_MARCH_Organic_CF_20060713_N15a_przeterminowane należności_P&amp;L 2" xfId="26182"/>
    <cellStyle name="n_Flash September eresMas_MILESTONES_MARCH_Organic_CF_20060713_N15a_przeterminowane należności_P&amp;L 2 2" xfId="26183"/>
    <cellStyle name="n_Flash September eresMas_MILESTONES_MARCH_Organic_CF_20060713_N15a_przeterminowane należności_P&amp;L 3" xfId="26184"/>
    <cellStyle name="n_Flash September eresMas_MILESTONES_MARCH_Organic_CF_20060713_N15a_przeterminowane należności_P&amp;L 3 2" xfId="26185"/>
    <cellStyle name="n_Flash September eresMas_MILESTONES_MARCH_Organic_CF_20060713_N15a_przeterminowane należności_P&amp;L 4" xfId="26186"/>
    <cellStyle name="n_Flash September eresMas_MILESTONES_MARCH_Organic_CF_20060713_RZIS" xfId="26187"/>
    <cellStyle name="n_Flash September eresMas_MILESTONES_MARCH_Organic_CF_20060713_RZIS 2" xfId="26188"/>
    <cellStyle name="n_Flash September eresMas_MILESTONES_MARCH_Organic_CF_20060713_RZIS 2 2" xfId="26189"/>
    <cellStyle name="n_Flash September eresMas_MILESTONES_MARCH_Organic_CF_20060713_RZIS 3" xfId="26190"/>
    <cellStyle name="n_Flash September eresMas_MILESTONES_MARCH_Organic_CF_20060713_RZIS 3 2" xfId="26191"/>
    <cellStyle name="n_Flash September eresMas_MILESTONES_MARCH_Organic_CF_20060713_RZIS 4" xfId="26192"/>
    <cellStyle name="n_Flash September eresMas_MILESTONES_MARCH_Organic_CF_20060713_WP" xfId="26193"/>
    <cellStyle name="n_Flash September eresMas_MILESTONES_MARCH_Organic_CF_20060713_WP 2" xfId="26194"/>
    <cellStyle name="n_Flash September eresMas_MILESTONES_MARCH_Organic_CF_20060713_WP 2 2" xfId="26195"/>
    <cellStyle name="n_Flash September eresMas_MILESTONES_MARCH_Organic_CF_20060713_WP 2 2 2" xfId="26196"/>
    <cellStyle name="n_Flash September eresMas_MILESTONES_MARCH_Organic_CF_20060713_WP 2 3" xfId="26197"/>
    <cellStyle name="n_Flash September eresMas_MILESTONES_MARCH_Organic_CF_20060713_WP 3" xfId="26198"/>
    <cellStyle name="n_Flash September eresMas_MILESTONES_MARCH_Organic_CF_20060713_WP 3 2" xfId="26199"/>
    <cellStyle name="n_Flash September eresMas_MILESTONES_MARCH_Organic_CF_20060713_WP 4" xfId="26200"/>
    <cellStyle name="n_Flash September eresMas_MILESTONES_MARCH_Organic_CF_20060713_WP_1" xfId="26201"/>
    <cellStyle name="n_Flash September eresMas_MILESTONES_MARCH_Organic_CF_20060713_WP_1 2" xfId="26202"/>
    <cellStyle name="n_Flash September eresMas_MILESTONES_MARCH_Organic_CF_20060713_WP_1 2 2" xfId="26203"/>
    <cellStyle name="n_Flash September eresMas_MILESTONES_MARCH_Organic_CF_20060713_WP_1 2 2 2" xfId="26204"/>
    <cellStyle name="n_Flash September eresMas_MILESTONES_MARCH_Organic_CF_20060713_WP_1 2 3" xfId="26205"/>
    <cellStyle name="n_Flash September eresMas_MILESTONES_MARCH_Organic_CF_20060713_WP_1 3" xfId="26206"/>
    <cellStyle name="n_Flash September eresMas_MILESTONES_MARCH_Organic_CF_20060713_WP_1 3 2" xfId="26207"/>
    <cellStyle name="n_Flash September eresMas_MILESTONES_MARCH_Organic_CF_20060713_WP_1 4" xfId="26208"/>
    <cellStyle name="n_Flash September eresMas_MILESTONES_MARCH_Organic_CF_20060713_WP_1_KF GT" xfId="26209"/>
    <cellStyle name="n_Flash September eresMas_MILESTONES_MARCH_Organic_CF_20060713_WP_1_KF GT 2" xfId="26210"/>
    <cellStyle name="n_Flash September eresMas_MILESTONES_MARCH_Organic_CF_20060713_WP_1_KF GT 2 2" xfId="26211"/>
    <cellStyle name="n_Flash September eresMas_MILESTONES_MARCH_Organic_CF_20060713_WP_1_KF GT 2 2 2" xfId="26212"/>
    <cellStyle name="n_Flash September eresMas_MILESTONES_MARCH_Organic_CF_20060713_WP_1_KF GT 2 3" xfId="26213"/>
    <cellStyle name="n_Flash September eresMas_MILESTONES_MARCH_Organic_CF_20060713_WP_1_KF GT 3" xfId="26214"/>
    <cellStyle name="n_Flash September eresMas_MILESTONES_MARCH_Organic_CF_20060713_WP_1_KF GT 3 2" xfId="26215"/>
    <cellStyle name="n_Flash September eresMas_MILESTONES_MARCH_Organic_CF_20060713_WP_1_KF GT 4" xfId="26216"/>
    <cellStyle name="n_Flash September eresMas_MILESTONES_MARCH_Organic_CF_20060713_WP_KF GT" xfId="26217"/>
    <cellStyle name="n_Flash September eresMas_MILESTONES_MARCH_Organic_CF_20060713_WP_KF GT 2" xfId="26218"/>
    <cellStyle name="n_Flash September eresMas_MILESTONES_MARCH_Organic_CF_20060713_WP_KF GT 2 2" xfId="26219"/>
    <cellStyle name="n_Flash September eresMas_MILESTONES_MARCH_Organic_CF_20060713_WP_KF GT 2 2 2" xfId="26220"/>
    <cellStyle name="n_Flash September eresMas_MILESTONES_MARCH_Organic_CF_20060713_WP_KF GT 2 3" xfId="26221"/>
    <cellStyle name="n_Flash September eresMas_MILESTONES_MARCH_Organic_CF_20060713_WP_KF GT 3" xfId="26222"/>
    <cellStyle name="n_Flash September eresMas_MILESTONES_MARCH_Organic_CF_20060713_WP_KF GT 3 2" xfId="26223"/>
    <cellStyle name="n_Flash September eresMas_MILESTONES_MARCH_Organic_CF_20060713_WP_KF GT 4" xfId="26224"/>
    <cellStyle name="n_Flash September eresMas_MILESTONES_MARCH_RZIS" xfId="26225"/>
    <cellStyle name="n_Flash September eresMas_MILESTONES_MARCH_RZIS 2" xfId="26226"/>
    <cellStyle name="n_Flash September eresMas_MILESTONES_MARCH_RZIS 2 2" xfId="26227"/>
    <cellStyle name="n_Flash September eresMas_MILESTONES_MARCH_RZIS 3" xfId="26228"/>
    <cellStyle name="n_Flash September eresMas_MILESTONES_MARCH_RZIS 3 2" xfId="26229"/>
    <cellStyle name="n_Flash September eresMas_MILESTONES_MARCH_RZIS 4" xfId="26230"/>
    <cellStyle name="n_Flash September eresMas_MILESTONES_MARCH_WCR" xfId="26231"/>
    <cellStyle name="n_Flash September eresMas_MILESTONES_MARCH_WCR 2" xfId="26232"/>
    <cellStyle name="n_Flash September eresMas_MILESTONES_MARCH_WCR 2 2" xfId="26233"/>
    <cellStyle name="n_Flash September eresMas_MILESTONES_MARCH_WCR 2 2 2" xfId="26234"/>
    <cellStyle name="n_Flash September eresMas_MILESTONES_MARCH_WCR 2 2 2 2" xfId="26235"/>
    <cellStyle name="n_Flash September eresMas_MILESTONES_MARCH_WCR 2 2 3" xfId="26236"/>
    <cellStyle name="n_Flash September eresMas_MILESTONES_MARCH_WCR 2 3" xfId="26237"/>
    <cellStyle name="n_Flash September eresMas_MILESTONES_MARCH_WCR 2 3 2" xfId="26238"/>
    <cellStyle name="n_Flash September eresMas_MILESTONES_MARCH_WCR 2 4" xfId="26239"/>
    <cellStyle name="n_Flash September eresMas_MILESTONES_MARCH_WCR 2_KF GT" xfId="26240"/>
    <cellStyle name="n_Flash September eresMas_MILESTONES_MARCH_WCR 2_KF GT 2" xfId="26241"/>
    <cellStyle name="n_Flash September eresMas_MILESTONES_MARCH_WCR 2_KF GT 2 2" xfId="26242"/>
    <cellStyle name="n_Flash September eresMas_MILESTONES_MARCH_WCR 2_KF GT 2 2 2" xfId="26243"/>
    <cellStyle name="n_Flash September eresMas_MILESTONES_MARCH_WCR 2_KF GT 2 3" xfId="26244"/>
    <cellStyle name="n_Flash September eresMas_MILESTONES_MARCH_WCR 2_KF GT 3" xfId="26245"/>
    <cellStyle name="n_Flash September eresMas_MILESTONES_MARCH_WCR 2_KF GT 3 2" xfId="26246"/>
    <cellStyle name="n_Flash September eresMas_MILESTONES_MARCH_WCR 2_KF GT 4" xfId="26247"/>
    <cellStyle name="n_Flash September eresMas_MILESTONES_MARCH_WCR 3" xfId="26248"/>
    <cellStyle name="n_Flash September eresMas_MILESTONES_MARCH_WCR 3 2" xfId="26249"/>
    <cellStyle name="n_Flash September eresMas_MILESTONES_MARCH_WCR 3 2 2" xfId="26250"/>
    <cellStyle name="n_Flash September eresMas_MILESTONES_MARCH_WCR 3 2 2 2" xfId="26251"/>
    <cellStyle name="n_Flash September eresMas_MILESTONES_MARCH_WCR 3 2 3" xfId="26252"/>
    <cellStyle name="n_Flash September eresMas_MILESTONES_MARCH_WCR 3 3" xfId="26253"/>
    <cellStyle name="n_Flash September eresMas_MILESTONES_MARCH_WCR 3 3 2" xfId="26254"/>
    <cellStyle name="n_Flash September eresMas_MILESTONES_MARCH_WCR 3 4" xfId="26255"/>
    <cellStyle name="n_Flash September eresMas_MILESTONES_MARCH_WCR 3_KF GT" xfId="26256"/>
    <cellStyle name="n_Flash September eresMas_MILESTONES_MARCH_WCR 3_KF GT 2" xfId="26257"/>
    <cellStyle name="n_Flash September eresMas_MILESTONES_MARCH_WCR 3_KF GT 2 2" xfId="26258"/>
    <cellStyle name="n_Flash September eresMas_MILESTONES_MARCH_WCR 3_KF GT 2 2 2" xfId="26259"/>
    <cellStyle name="n_Flash September eresMas_MILESTONES_MARCH_WCR 3_KF GT 2 3" xfId="26260"/>
    <cellStyle name="n_Flash September eresMas_MILESTONES_MARCH_WCR 3_KF GT 3" xfId="26261"/>
    <cellStyle name="n_Flash September eresMas_MILESTONES_MARCH_WCR 3_KF GT 3 2" xfId="26262"/>
    <cellStyle name="n_Flash September eresMas_MILESTONES_MARCH_WCR 3_KF GT 4" xfId="26263"/>
    <cellStyle name="n_Flash September eresMas_MILESTONES_MARCH_WCR 4" xfId="26264"/>
    <cellStyle name="n_Flash September eresMas_MILESTONES_MARCH_WCR 4 2" xfId="26265"/>
    <cellStyle name="n_Flash September eresMas_MILESTONES_MARCH_WCR 4 2 2" xfId="26266"/>
    <cellStyle name="n_Flash September eresMas_MILESTONES_MARCH_WCR 4 2 2 2" xfId="26267"/>
    <cellStyle name="n_Flash September eresMas_MILESTONES_MARCH_WCR 4 2 3" xfId="26268"/>
    <cellStyle name="n_Flash September eresMas_MILESTONES_MARCH_WCR 4 3" xfId="26269"/>
    <cellStyle name="n_Flash September eresMas_MILESTONES_MARCH_WCR 4 3 2" xfId="26270"/>
    <cellStyle name="n_Flash September eresMas_MILESTONES_MARCH_WCR 4 4" xfId="26271"/>
    <cellStyle name="n_Flash September eresMas_MILESTONES_MARCH_WCR 5" xfId="26272"/>
    <cellStyle name="n_Flash September eresMas_MILESTONES_MARCH_WCR 5 2" xfId="26273"/>
    <cellStyle name="n_Flash September eresMas_MILESTONES_MARCH_WCR 6" xfId="26274"/>
    <cellStyle name="n_Flash September eresMas_MILESTONES_MARCH_WCR_KF GT" xfId="26275"/>
    <cellStyle name="n_Flash September eresMas_MILESTONES_MARCH_WCR_KF GT 2" xfId="26276"/>
    <cellStyle name="n_Flash September eresMas_MILESTONES_MARCH_WCR_KF GT 2 2" xfId="26277"/>
    <cellStyle name="n_Flash September eresMas_MILESTONES_MARCH_WCR_KF GT 2 2 2" xfId="26278"/>
    <cellStyle name="n_Flash September eresMas_MILESTONES_MARCH_WCR_KF GT 2 3" xfId="26279"/>
    <cellStyle name="n_Flash September eresMas_MILESTONES_MARCH_WCR_KF GT 3" xfId="26280"/>
    <cellStyle name="n_Flash September eresMas_MILESTONES_MARCH_WCR_KF GT 3 2" xfId="26281"/>
    <cellStyle name="n_Flash September eresMas_MILESTONES_MARCH_WCR_KF GT 4" xfId="26282"/>
    <cellStyle name="n_Flash September eresMas_MILESTONES_MARCH_WP" xfId="26283"/>
    <cellStyle name="n_Flash September eresMas_MILESTONES_MARCH_WP 2" xfId="26284"/>
    <cellStyle name="n_Flash September eresMas_MILESTONES_MARCH_WP 2 2" xfId="26285"/>
    <cellStyle name="n_Flash September eresMas_MILESTONES_MARCH_WP 2 2 2" xfId="26286"/>
    <cellStyle name="n_Flash September eresMas_MILESTONES_MARCH_WP 2 3" xfId="26287"/>
    <cellStyle name="n_Flash September eresMas_MILESTONES_MARCH_WP 3" xfId="26288"/>
    <cellStyle name="n_Flash September eresMas_MILESTONES_MARCH_WP 3 2" xfId="26289"/>
    <cellStyle name="n_Flash September eresMas_MILESTONES_MARCH_WP 4" xfId="26290"/>
    <cellStyle name="n_Flash September eresMas_MILESTONES_MARCH_WP_KF GT" xfId="26291"/>
    <cellStyle name="n_Flash September eresMas_MILESTONES_MARCH_WP_KF GT 2" xfId="26292"/>
    <cellStyle name="n_Flash September eresMas_MILESTONES_MARCH_WP_KF GT 2 2" xfId="26293"/>
    <cellStyle name="n_Flash September eresMas_MILESTONES_MARCH_WP_KF GT 2 2 2" xfId="26294"/>
    <cellStyle name="n_Flash September eresMas_MILESTONES_MARCH_WP_KF GT 2 3" xfId="26295"/>
    <cellStyle name="n_Flash September eresMas_MILESTONES_MARCH_WP_KF GT 3" xfId="26296"/>
    <cellStyle name="n_Flash September eresMas_MILESTONES_MARCH_WP_KF GT 3 2" xfId="26297"/>
    <cellStyle name="n_Flash September eresMas_MILESTONES_MARCH_WP_KF GT 4" xfId="26298"/>
    <cellStyle name="n_Flash September eresMas_MILESTONES_MARCH_zobowiazania pozabilansowe" xfId="26299"/>
    <cellStyle name="n_Flash September eresMas_MILESTONES_MARCH_zobowiazania pozabilansowe 2" xfId="26300"/>
    <cellStyle name="n_Flash September eresMas_MILESTONES_MARCH_zobowiazania pozabilansowe 2 2" xfId="26301"/>
    <cellStyle name="n_Flash September eresMas_MILESTONES_MARCH_zobowiazania pozabilansowe 3" xfId="26302"/>
    <cellStyle name="n_Flash September eresMas_MILESTONES_MARCH_zobowiazania pozabilansowe 3 2" xfId="26303"/>
    <cellStyle name="n_Flash September eresMas_MILESTONES_MARCH_zobowiazania pozabilansowe 4" xfId="26304"/>
    <cellStyle name="n_Flash September eresMas_MILESTONES_MARCH_zobowiazania pozabilansowe_Balance" xfId="26305"/>
    <cellStyle name="n_Flash September eresMas_MILESTONES_MARCH_zobowiazania pozabilansowe_Balance 2" xfId="26306"/>
    <cellStyle name="n_Flash September eresMas_MILESTONES_MARCH_zobowiazania pozabilansowe_Balance 2 2" xfId="26307"/>
    <cellStyle name="n_Flash September eresMas_MILESTONES_MARCH_zobowiazania pozabilansowe_Balance 3" xfId="26308"/>
    <cellStyle name="n_Flash September eresMas_MILESTONES_MARCH_zobowiazania pozabilansowe_Balance 3 2" xfId="26309"/>
    <cellStyle name="n_Flash September eresMas_MILESTONES_MARCH_zobowiazania pozabilansowe_Balance 4" xfId="26310"/>
    <cellStyle name="n_Flash September eresMas_MILESTONES_MARCH_zobowiazania pozabilansowe_inf dodatkowe" xfId="26311"/>
    <cellStyle name="n_Flash September eresMas_MILESTONES_MARCH_zobowiazania pozabilansowe_inf dodatkowe 2" xfId="26312"/>
    <cellStyle name="n_Flash September eresMas_MILESTONES_MARCH_zobowiazania pozabilansowe_inf dodatkowe 2 2" xfId="26313"/>
    <cellStyle name="n_Flash September eresMas_MILESTONES_MARCH_zobowiazania pozabilansowe_inf dodatkowe 3" xfId="26314"/>
    <cellStyle name="n_Flash September eresMas_MILESTONES_MARCH_zobowiazania pozabilansowe_inf dodatkowe 3 2" xfId="26315"/>
    <cellStyle name="n_Flash September eresMas_MILESTONES_MARCH_zobowiazania pozabilansowe_inf dodatkowe 4" xfId="26316"/>
    <cellStyle name="n_Flash September eresMas_MILESTONES_MARCH_zobowiazania pozabilansowe_P&amp;L" xfId="26317"/>
    <cellStyle name="n_Flash September eresMas_MILESTONES_MARCH_zobowiazania pozabilansowe_P&amp;L 2" xfId="26318"/>
    <cellStyle name="n_Flash September eresMas_MILESTONES_MARCH_zobowiazania pozabilansowe_P&amp;L 2 2" xfId="26319"/>
    <cellStyle name="n_Flash September eresMas_MILESTONES_MARCH_zobowiazania pozabilansowe_P&amp;L 3" xfId="26320"/>
    <cellStyle name="n_Flash September eresMas_MILESTONES_MARCH_zobowiazania pozabilansowe_P&amp;L 3 2" xfId="26321"/>
    <cellStyle name="n_Flash September eresMas_MILESTONES_MARCH_zobowiazania pozabilansowe_P&amp;L 4" xfId="26322"/>
    <cellStyle name="n_Flash September eresMas_Monthly review WCR i CF" xfId="26323"/>
    <cellStyle name="n_Flash September eresMas_Monthly review WCR i CF 2" xfId="26324"/>
    <cellStyle name="n_Flash September eresMas_Monthly review WCR i CF 2 2" xfId="26325"/>
    <cellStyle name="n_Flash September eresMas_Monthly review WCR i CF 2 2 2" xfId="26326"/>
    <cellStyle name="n_Flash September eresMas_Monthly review WCR i CF 2 2 2 2" xfId="26327"/>
    <cellStyle name="n_Flash September eresMas_Monthly review WCR i CF 2 2 3" xfId="26328"/>
    <cellStyle name="n_Flash September eresMas_Monthly review WCR i CF 2 3" xfId="26329"/>
    <cellStyle name="n_Flash September eresMas_Monthly review WCR i CF 2 3 2" xfId="26330"/>
    <cellStyle name="n_Flash September eresMas_Monthly review WCR i CF 2 4" xfId="26331"/>
    <cellStyle name="n_Flash September eresMas_Monthly review WCR i CF 2_KF GT" xfId="26332"/>
    <cellStyle name="n_Flash September eresMas_Monthly review WCR i CF 2_KF GT 2" xfId="26333"/>
    <cellStyle name="n_Flash September eresMas_Monthly review WCR i CF 2_KF GT 2 2" xfId="26334"/>
    <cellStyle name="n_Flash September eresMas_Monthly review WCR i CF 2_KF GT 2 2 2" xfId="26335"/>
    <cellStyle name="n_Flash September eresMas_Monthly review WCR i CF 2_KF GT 2 3" xfId="26336"/>
    <cellStyle name="n_Flash September eresMas_Monthly review WCR i CF 2_KF GT 3" xfId="26337"/>
    <cellStyle name="n_Flash September eresMas_Monthly review WCR i CF 2_KF GT 3 2" xfId="26338"/>
    <cellStyle name="n_Flash September eresMas_Monthly review WCR i CF 2_KF GT 4" xfId="26339"/>
    <cellStyle name="n_Flash September eresMas_Monthly review WCR i CF 3" xfId="26340"/>
    <cellStyle name="n_Flash September eresMas_Monthly review WCR i CF 3 2" xfId="26341"/>
    <cellStyle name="n_Flash September eresMas_Monthly review WCR i CF 3 2 2" xfId="26342"/>
    <cellStyle name="n_Flash September eresMas_Monthly review WCR i CF 3 2 2 2" xfId="26343"/>
    <cellStyle name="n_Flash September eresMas_Monthly review WCR i CF 3 2 3" xfId="26344"/>
    <cellStyle name="n_Flash September eresMas_Monthly review WCR i CF 3 3" xfId="26345"/>
    <cellStyle name="n_Flash September eresMas_Monthly review WCR i CF 3 3 2" xfId="26346"/>
    <cellStyle name="n_Flash September eresMas_Monthly review WCR i CF 3 4" xfId="26347"/>
    <cellStyle name="n_Flash September eresMas_Monthly review WCR i CF 3_KF GT" xfId="26348"/>
    <cellStyle name="n_Flash September eresMas_Monthly review WCR i CF 3_KF GT 2" xfId="26349"/>
    <cellStyle name="n_Flash September eresMas_Monthly review WCR i CF 3_KF GT 2 2" xfId="26350"/>
    <cellStyle name="n_Flash September eresMas_Monthly review WCR i CF 3_KF GT 2 2 2" xfId="26351"/>
    <cellStyle name="n_Flash September eresMas_Monthly review WCR i CF 3_KF GT 2 3" xfId="26352"/>
    <cellStyle name="n_Flash September eresMas_Monthly review WCR i CF 3_KF GT 3" xfId="26353"/>
    <cellStyle name="n_Flash September eresMas_Monthly review WCR i CF 3_KF GT 3 2" xfId="26354"/>
    <cellStyle name="n_Flash September eresMas_Monthly review WCR i CF 3_KF GT 4" xfId="26355"/>
    <cellStyle name="n_Flash September eresMas_Monthly review WCR i CF 4" xfId="26356"/>
    <cellStyle name="n_Flash September eresMas_Monthly review WCR i CF 4 2" xfId="26357"/>
    <cellStyle name="n_Flash September eresMas_Monthly review WCR i CF 4 2 2" xfId="26358"/>
    <cellStyle name="n_Flash September eresMas_Monthly review WCR i CF 4 2 2 2" xfId="26359"/>
    <cellStyle name="n_Flash September eresMas_Monthly review WCR i CF 4 2 3" xfId="26360"/>
    <cellStyle name="n_Flash September eresMas_Monthly review WCR i CF 4 3" xfId="26361"/>
    <cellStyle name="n_Flash September eresMas_Monthly review WCR i CF 4 3 2" xfId="26362"/>
    <cellStyle name="n_Flash September eresMas_Monthly review WCR i CF 4 4" xfId="26363"/>
    <cellStyle name="n_Flash September eresMas_Monthly review WCR i CF 5" xfId="26364"/>
    <cellStyle name="n_Flash September eresMas_Monthly review WCR i CF 5 2" xfId="26365"/>
    <cellStyle name="n_Flash September eresMas_Monthly review WCR i CF 6" xfId="26366"/>
    <cellStyle name="n_Flash September eresMas_Monthly review WCR i CF_KF GT" xfId="26367"/>
    <cellStyle name="n_Flash September eresMas_Monthly review WCR i CF_KF GT 2" xfId="26368"/>
    <cellStyle name="n_Flash September eresMas_Monthly review WCR i CF_KF GT 2 2" xfId="26369"/>
    <cellStyle name="n_Flash September eresMas_Monthly review WCR i CF_KF GT 2 2 2" xfId="26370"/>
    <cellStyle name="n_Flash September eresMas_Monthly review WCR i CF_KF GT 2 3" xfId="26371"/>
    <cellStyle name="n_Flash September eresMas_Monthly review WCR i CF_KF GT 3" xfId="26372"/>
    <cellStyle name="n_Flash September eresMas_Monthly review WCR i CF_KF GT 3 2" xfId="26373"/>
    <cellStyle name="n_Flash September eresMas_Monthly review WCR i CF_KF GT 4" xfId="26374"/>
    <cellStyle name="n_Flash September eresMas_N15a_przeterminowane należności" xfId="26375"/>
    <cellStyle name="n_Flash September eresMas_N15a_przeterminowane należności 2" xfId="26376"/>
    <cellStyle name="n_Flash September eresMas_N15a_przeterminowane należności 2 2" xfId="26377"/>
    <cellStyle name="n_Flash September eresMas_N15a_przeterminowane należności 3" xfId="26378"/>
    <cellStyle name="n_Flash September eresMas_N15a_przeterminowane należności 3 2" xfId="26379"/>
    <cellStyle name="n_Flash September eresMas_N15a_przeterminowane należności 4" xfId="26380"/>
    <cellStyle name="n_Flash September eresMas_N15a_przeterminowane należności_Balance" xfId="26381"/>
    <cellStyle name="n_Flash September eresMas_N15a_przeterminowane należności_Balance 2" xfId="26382"/>
    <cellStyle name="n_Flash September eresMas_N15a_przeterminowane należności_Balance 2 2" xfId="26383"/>
    <cellStyle name="n_Flash September eresMas_N15a_przeterminowane należności_Balance 3" xfId="26384"/>
    <cellStyle name="n_Flash September eresMas_N15a_przeterminowane należności_Balance 3 2" xfId="26385"/>
    <cellStyle name="n_Flash September eresMas_N15a_przeterminowane należności_Balance 4" xfId="26386"/>
    <cellStyle name="n_Flash September eresMas_N15a_przeterminowane należności_inf dodatkowe" xfId="26387"/>
    <cellStyle name="n_Flash September eresMas_N15a_przeterminowane należności_inf dodatkowe 2" xfId="26388"/>
    <cellStyle name="n_Flash September eresMas_N15a_przeterminowane należności_inf dodatkowe 2 2" xfId="26389"/>
    <cellStyle name="n_Flash September eresMas_N15a_przeterminowane należności_inf dodatkowe 3" xfId="26390"/>
    <cellStyle name="n_Flash September eresMas_N15a_przeterminowane należności_inf dodatkowe 3 2" xfId="26391"/>
    <cellStyle name="n_Flash September eresMas_N15a_przeterminowane należności_inf dodatkowe 4" xfId="26392"/>
    <cellStyle name="n_Flash September eresMas_N15a_przeterminowane należności_P&amp;L" xfId="26393"/>
    <cellStyle name="n_Flash September eresMas_N15a_przeterminowane należności_P&amp;L 2" xfId="26394"/>
    <cellStyle name="n_Flash September eresMas_N15a_przeterminowane należności_P&amp;L 2 2" xfId="26395"/>
    <cellStyle name="n_Flash September eresMas_N15a_przeterminowane należności_P&amp;L 3" xfId="26396"/>
    <cellStyle name="n_Flash September eresMas_N15a_przeterminowane należności_P&amp;L 3 2" xfId="26397"/>
    <cellStyle name="n_Flash September eresMas_N15a_przeterminowane należności_P&amp;L 4" xfId="26398"/>
    <cellStyle name="n_Flash September eresMas_Nota4-AR" xfId="26399"/>
    <cellStyle name="n_Flash September eresMas_Nota4-AR 2" xfId="26400"/>
    <cellStyle name="n_Flash September eresMas_Nota4-AR 2 2" xfId="26401"/>
    <cellStyle name="n_Flash September eresMas_Nota4-AR 3" xfId="26402"/>
    <cellStyle name="n_Flash September eresMas_Nota4-AR 3 2" xfId="26403"/>
    <cellStyle name="n_Flash September eresMas_Nota4-AR 4" xfId="26404"/>
    <cellStyle name="n_Flash September eresMas_Nota4-AR_Balance" xfId="26405"/>
    <cellStyle name="n_Flash September eresMas_Nota4-AR_Balance 2" xfId="26406"/>
    <cellStyle name="n_Flash September eresMas_Nota4-AR_Balance 2 2" xfId="26407"/>
    <cellStyle name="n_Flash September eresMas_Nota4-AR_Balance 3" xfId="26408"/>
    <cellStyle name="n_Flash September eresMas_Nota4-AR_Balance 3 2" xfId="26409"/>
    <cellStyle name="n_Flash September eresMas_Nota4-AR_Balance 4" xfId="26410"/>
    <cellStyle name="n_Flash September eresMas_Nota4-AR_inf dodatkowe" xfId="26411"/>
    <cellStyle name="n_Flash September eresMas_Nota4-AR_inf dodatkowe 2" xfId="26412"/>
    <cellStyle name="n_Flash September eresMas_Nota4-AR_inf dodatkowe 2 2" xfId="26413"/>
    <cellStyle name="n_Flash September eresMas_Nota4-AR_inf dodatkowe 3" xfId="26414"/>
    <cellStyle name="n_Flash September eresMas_Nota4-AR_inf dodatkowe 3 2" xfId="26415"/>
    <cellStyle name="n_Flash September eresMas_Nota4-AR_inf dodatkowe 4" xfId="26416"/>
    <cellStyle name="n_Flash September eresMas_Nota4-AR_P&amp;L" xfId="26417"/>
    <cellStyle name="n_Flash September eresMas_Nota4-AR_P&amp;L 2" xfId="26418"/>
    <cellStyle name="n_Flash September eresMas_Nota4-AR_P&amp;L 2 2" xfId="26419"/>
    <cellStyle name="n_Flash September eresMas_Nota4-AR_P&amp;L 3" xfId="26420"/>
    <cellStyle name="n_Flash September eresMas_Nota4-AR_P&amp;L 3 2" xfId="26421"/>
    <cellStyle name="n_Flash September eresMas_Nota4-AR_P&amp;L 4" xfId="26422"/>
    <cellStyle name="n_Flash September eresMas_Nota4-do korekty AR" xfId="26423"/>
    <cellStyle name="n_Flash September eresMas_Nota4-do korekty AR 2" xfId="26424"/>
    <cellStyle name="n_Flash September eresMas_Nota4-do korekty AR 2 2" xfId="26425"/>
    <cellStyle name="n_Flash September eresMas_Nota4-do korekty AR 3" xfId="26426"/>
    <cellStyle name="n_Flash September eresMas_Nota4-do korekty AR 3 2" xfId="26427"/>
    <cellStyle name="n_Flash September eresMas_Nota4-do korekty AR 4" xfId="26428"/>
    <cellStyle name="n_Flash September eresMas_Nota4-do korekty AR_Balance" xfId="26429"/>
    <cellStyle name="n_Flash September eresMas_Nota4-do korekty AR_Balance 2" xfId="26430"/>
    <cellStyle name="n_Flash September eresMas_Nota4-do korekty AR_Balance 2 2" xfId="26431"/>
    <cellStyle name="n_Flash September eresMas_Nota4-do korekty AR_Balance 3" xfId="26432"/>
    <cellStyle name="n_Flash September eresMas_Nota4-do korekty AR_Balance 3 2" xfId="26433"/>
    <cellStyle name="n_Flash September eresMas_Nota4-do korekty AR_Balance 4" xfId="26434"/>
    <cellStyle name="n_Flash September eresMas_Nota4-do korekty AR_inf dodatkowe" xfId="26435"/>
    <cellStyle name="n_Flash September eresMas_Nota4-do korekty AR_inf dodatkowe 2" xfId="26436"/>
    <cellStyle name="n_Flash September eresMas_Nota4-do korekty AR_inf dodatkowe 2 2" xfId="26437"/>
    <cellStyle name="n_Flash September eresMas_Nota4-do korekty AR_inf dodatkowe 3" xfId="26438"/>
    <cellStyle name="n_Flash September eresMas_Nota4-do korekty AR_inf dodatkowe 3 2" xfId="26439"/>
    <cellStyle name="n_Flash September eresMas_Nota4-do korekty AR_inf dodatkowe 4" xfId="26440"/>
    <cellStyle name="n_Flash September eresMas_Nota4-do korekty AR_P&amp;L" xfId="26441"/>
    <cellStyle name="n_Flash September eresMas_Nota4-do korekty AR_P&amp;L 2" xfId="26442"/>
    <cellStyle name="n_Flash September eresMas_Nota4-do korekty AR_P&amp;L 2 2" xfId="26443"/>
    <cellStyle name="n_Flash September eresMas_Nota4-do korekty AR_P&amp;L 3" xfId="26444"/>
    <cellStyle name="n_Flash September eresMas_Nota4-do korekty AR_P&amp;L 3 2" xfId="26445"/>
    <cellStyle name="n_Flash September eresMas_Nota4-do korekty AR_P&amp;L 4" xfId="26446"/>
    <cellStyle name="n_Flash September eresMas_Noty_sprawozdanie_2010" xfId="26447"/>
    <cellStyle name="n_Flash September eresMas_Noty_sprawozdanie_2010 2" xfId="26448"/>
    <cellStyle name="n_Flash September eresMas_Noty_sprawozdanie_2010 2 2" xfId="26449"/>
    <cellStyle name="n_Flash September eresMas_Noty_sprawozdanie_2010 3" xfId="26450"/>
    <cellStyle name="n_Flash September eresMas_Noty_sprawozdanie_2010 3 2" xfId="26451"/>
    <cellStyle name="n_Flash September eresMas_Noty_sprawozdanie_2010 4" xfId="26452"/>
    <cellStyle name="n_Flash September eresMas_Noty_sprawozdanie_2010_Balance" xfId="26453"/>
    <cellStyle name="n_Flash September eresMas_Noty_sprawozdanie_2010_Balance 2" xfId="26454"/>
    <cellStyle name="n_Flash September eresMas_Noty_sprawozdanie_2010_Balance 2 2" xfId="26455"/>
    <cellStyle name="n_Flash September eresMas_Noty_sprawozdanie_2010_Balance 3" xfId="26456"/>
    <cellStyle name="n_Flash September eresMas_Noty_sprawozdanie_2010_Balance 3 2" xfId="26457"/>
    <cellStyle name="n_Flash September eresMas_Noty_sprawozdanie_2010_Balance 4" xfId="26458"/>
    <cellStyle name="n_Flash September eresMas_Noty_sprawozdanie_2010_inf dodatkowe" xfId="26459"/>
    <cellStyle name="n_Flash September eresMas_Noty_sprawozdanie_2010_inf dodatkowe 2" xfId="26460"/>
    <cellStyle name="n_Flash September eresMas_Noty_sprawozdanie_2010_inf dodatkowe 2 2" xfId="26461"/>
    <cellStyle name="n_Flash September eresMas_Noty_sprawozdanie_2010_inf dodatkowe 3" xfId="26462"/>
    <cellStyle name="n_Flash September eresMas_Noty_sprawozdanie_2010_inf dodatkowe 3 2" xfId="26463"/>
    <cellStyle name="n_Flash September eresMas_Noty_sprawozdanie_2010_inf dodatkowe 4" xfId="26464"/>
    <cellStyle name="n_Flash September eresMas_Noty_sprawozdanie_2010_P&amp;L" xfId="26465"/>
    <cellStyle name="n_Flash September eresMas_Noty_sprawozdanie_2010_P&amp;L 2" xfId="26466"/>
    <cellStyle name="n_Flash September eresMas_Noty_sprawozdanie_2010_P&amp;L 2 2" xfId="26467"/>
    <cellStyle name="n_Flash September eresMas_Noty_sprawozdanie_2010_P&amp;L 3" xfId="26468"/>
    <cellStyle name="n_Flash September eresMas_Noty_sprawozdanie_2010_P&amp;L 3 2" xfId="26469"/>
    <cellStyle name="n_Flash September eresMas_Noty_sprawozdanie_2010_P&amp;L 4" xfId="26470"/>
    <cellStyle name="n_Flash September eresMas_Organic_CF_20060713" xfId="26471"/>
    <cellStyle name="n_Flash September eresMas_Organic_CF_20060713 2" xfId="26472"/>
    <cellStyle name="n_Flash September eresMas_Organic_CF_20060713 2 2" xfId="26473"/>
    <cellStyle name="n_Flash September eresMas_Organic_CF_20060713 2 2 2" xfId="26474"/>
    <cellStyle name="n_Flash September eresMas_Organic_CF_20060713 2 2 2 2" xfId="26475"/>
    <cellStyle name="n_Flash September eresMas_Organic_CF_20060713 2 2 3" xfId="26476"/>
    <cellStyle name="n_Flash September eresMas_Organic_CF_20060713 2 3" xfId="26477"/>
    <cellStyle name="n_Flash September eresMas_Organic_CF_20060713 2 3 2" xfId="26478"/>
    <cellStyle name="n_Flash September eresMas_Organic_CF_20060713 2 4" xfId="26479"/>
    <cellStyle name="n_Flash September eresMas_Organic_CF_20060713 2_KF GT" xfId="26480"/>
    <cellStyle name="n_Flash September eresMas_Organic_CF_20060713 2_KF GT 2" xfId="26481"/>
    <cellStyle name="n_Flash September eresMas_Organic_CF_20060713 2_KF GT 2 2" xfId="26482"/>
    <cellStyle name="n_Flash September eresMas_Organic_CF_20060713 2_KF GT 2 2 2" xfId="26483"/>
    <cellStyle name="n_Flash September eresMas_Organic_CF_20060713 2_KF GT 2 3" xfId="26484"/>
    <cellStyle name="n_Flash September eresMas_Organic_CF_20060713 2_KF GT 3" xfId="26485"/>
    <cellStyle name="n_Flash September eresMas_Organic_CF_20060713 2_KF GT 3 2" xfId="26486"/>
    <cellStyle name="n_Flash September eresMas_Organic_CF_20060713 2_KF GT 4" xfId="26487"/>
    <cellStyle name="n_Flash September eresMas_Organic_CF_20060713 3" xfId="26488"/>
    <cellStyle name="n_Flash September eresMas_Organic_CF_20060713 3 2" xfId="26489"/>
    <cellStyle name="n_Flash September eresMas_Organic_CF_20060713 3 2 2" xfId="26490"/>
    <cellStyle name="n_Flash September eresMas_Organic_CF_20060713 3 2 2 2" xfId="26491"/>
    <cellStyle name="n_Flash September eresMas_Organic_CF_20060713 3 2 3" xfId="26492"/>
    <cellStyle name="n_Flash September eresMas_Organic_CF_20060713 3 3" xfId="26493"/>
    <cellStyle name="n_Flash September eresMas_Organic_CF_20060713 3 3 2" xfId="26494"/>
    <cellStyle name="n_Flash September eresMas_Organic_CF_20060713 3 4" xfId="26495"/>
    <cellStyle name="n_Flash September eresMas_Organic_CF_20060713 3_KF GT" xfId="26496"/>
    <cellStyle name="n_Flash September eresMas_Organic_CF_20060713 3_KF GT 2" xfId="26497"/>
    <cellStyle name="n_Flash September eresMas_Organic_CF_20060713 3_KF GT 2 2" xfId="26498"/>
    <cellStyle name="n_Flash September eresMas_Organic_CF_20060713 3_KF GT 2 2 2" xfId="26499"/>
    <cellStyle name="n_Flash September eresMas_Organic_CF_20060713 3_KF GT 2 3" xfId="26500"/>
    <cellStyle name="n_Flash September eresMas_Organic_CF_20060713 3_KF GT 3" xfId="26501"/>
    <cellStyle name="n_Flash September eresMas_Organic_CF_20060713 3_KF GT 3 2" xfId="26502"/>
    <cellStyle name="n_Flash September eresMas_Organic_CF_20060713 3_KF GT 4" xfId="26503"/>
    <cellStyle name="n_Flash September eresMas_Organic_CF_20060713 4" xfId="26504"/>
    <cellStyle name="n_Flash September eresMas_Organic_CF_20060713 4 2" xfId="26505"/>
    <cellStyle name="n_Flash September eresMas_Organic_CF_20060713 4 2 2" xfId="26506"/>
    <cellStyle name="n_Flash September eresMas_Organic_CF_20060713 4 2 2 2" xfId="26507"/>
    <cellStyle name="n_Flash September eresMas_Organic_CF_20060713 4 2 3" xfId="26508"/>
    <cellStyle name="n_Flash September eresMas_Organic_CF_20060713 4 3" xfId="26509"/>
    <cellStyle name="n_Flash September eresMas_Organic_CF_20060713 4 3 2" xfId="26510"/>
    <cellStyle name="n_Flash September eresMas_Organic_CF_20060713 4 4" xfId="26511"/>
    <cellStyle name="n_Flash September eresMas_Organic_CF_20060713 4_KF GT" xfId="26512"/>
    <cellStyle name="n_Flash September eresMas_Organic_CF_20060713 4_KF GT 2" xfId="26513"/>
    <cellStyle name="n_Flash September eresMas_Organic_CF_20060713 4_KF GT 2 2" xfId="26514"/>
    <cellStyle name="n_Flash September eresMas_Organic_CF_20060713 4_KF GT 2 2 2" xfId="26515"/>
    <cellStyle name="n_Flash September eresMas_Organic_CF_20060713 4_KF GT 2 3" xfId="26516"/>
    <cellStyle name="n_Flash September eresMas_Organic_CF_20060713 4_KF GT 3" xfId="26517"/>
    <cellStyle name="n_Flash September eresMas_Organic_CF_20060713 4_KF GT 3 2" xfId="26518"/>
    <cellStyle name="n_Flash September eresMas_Organic_CF_20060713 4_KF GT 4" xfId="26519"/>
    <cellStyle name="n_Flash September eresMas_Organic_CF_20060713 5" xfId="26520"/>
    <cellStyle name="n_Flash September eresMas_Organic_CF_20060713 5 2" xfId="26521"/>
    <cellStyle name="n_Flash September eresMas_Organic_CF_20060713 5 2 2" xfId="26522"/>
    <cellStyle name="n_Flash September eresMas_Organic_CF_20060713 5 2 2 2" xfId="26523"/>
    <cellStyle name="n_Flash September eresMas_Organic_CF_20060713 5 2 3" xfId="26524"/>
    <cellStyle name="n_Flash September eresMas_Organic_CF_20060713 5 3" xfId="26525"/>
    <cellStyle name="n_Flash September eresMas_Organic_CF_20060713 5 3 2" xfId="26526"/>
    <cellStyle name="n_Flash September eresMas_Organic_CF_20060713 5 4" xfId="26527"/>
    <cellStyle name="n_Flash September eresMas_Organic_CF_20060713 6" xfId="26528"/>
    <cellStyle name="n_Flash September eresMas_Organic_CF_20060713 6 2" xfId="26529"/>
    <cellStyle name="n_Flash September eresMas_Organic_CF_20060713 7" xfId="26530"/>
    <cellStyle name="n_Flash September eresMas_Organic_CF_20060713 7 2" xfId="26531"/>
    <cellStyle name="n_Flash September eresMas_Organic_CF_20060713 7 2 2" xfId="26532"/>
    <cellStyle name="n_Flash September eresMas_Organic_CF_20060713 7 3" xfId="26533"/>
    <cellStyle name="n_Flash September eresMas_Organic_CF_20060713 8" xfId="26534"/>
    <cellStyle name="n_Flash September eresMas_Organic_CF_20060713 8 2" xfId="26535"/>
    <cellStyle name="n_Flash September eresMas_Organic_CF_20060713 9" xfId="26536"/>
    <cellStyle name="n_Flash September eresMas_Organic_CF_20060713_Arkusz1" xfId="26537"/>
    <cellStyle name="n_Flash September eresMas_Organic_CF_20060713_Arkusz1 2" xfId="26538"/>
    <cellStyle name="n_Flash September eresMas_Organic_CF_20060713_Arkusz1 2 2" xfId="26539"/>
    <cellStyle name="n_Flash September eresMas_Organic_CF_20060713_Arkusz1 3" xfId="26540"/>
    <cellStyle name="n_Flash September eresMas_Organic_CF_20060713_Arkusz1 3 2" xfId="26541"/>
    <cellStyle name="n_Flash September eresMas_Organic_CF_20060713_Arkusz1 4" xfId="26542"/>
    <cellStyle name="n_Flash September eresMas_Organic_CF_20060713_BILANS" xfId="26543"/>
    <cellStyle name="n_Flash September eresMas_Organic_CF_20060713_BILANS 2" xfId="26544"/>
    <cellStyle name="n_Flash September eresMas_Organic_CF_20060713_BILANS 2 2" xfId="26545"/>
    <cellStyle name="n_Flash September eresMas_Organic_CF_20060713_BILANS 3" xfId="26546"/>
    <cellStyle name="n_Flash September eresMas_Organic_CF_20060713_BILANS 3 2" xfId="26547"/>
    <cellStyle name="n_Flash September eresMas_Organic_CF_20060713_BILANS 4" xfId="26548"/>
    <cellStyle name="n_Flash September eresMas_Organic_CF_20060713_CASF FLOW" xfId="26549"/>
    <cellStyle name="n_Flash September eresMas_Organic_CF_20060713_CASF FLOW 2" xfId="26550"/>
    <cellStyle name="n_Flash September eresMas_Organic_CF_20060713_CASF FLOW 2 2" xfId="26551"/>
    <cellStyle name="n_Flash September eresMas_Organic_CF_20060713_CASF FLOW 3" xfId="26552"/>
    <cellStyle name="n_Flash September eresMas_Organic_CF_20060713_CASF FLOW 3 2" xfId="26553"/>
    <cellStyle name="n_Flash September eresMas_Organic_CF_20060713_CASF FLOW 4" xfId="26554"/>
    <cellStyle name="n_Flash September eresMas_Organic_CF_20060713_KF GT" xfId="26555"/>
    <cellStyle name="n_Flash September eresMas_Organic_CF_20060713_KF GT 2" xfId="26556"/>
    <cellStyle name="n_Flash September eresMas_Organic_CF_20060713_KF GT 2 2" xfId="26557"/>
    <cellStyle name="n_Flash September eresMas_Organic_CF_20060713_KF GT 2 2 2" xfId="26558"/>
    <cellStyle name="n_Flash September eresMas_Organic_CF_20060713_KF GT 2 3" xfId="26559"/>
    <cellStyle name="n_Flash September eresMas_Organic_CF_20060713_KF GT 3" xfId="26560"/>
    <cellStyle name="n_Flash September eresMas_Organic_CF_20060713_KF GT 3 2" xfId="26561"/>
    <cellStyle name="n_Flash September eresMas_Organic_CF_20060713_KF GT 4" xfId="26562"/>
    <cellStyle name="n_Flash September eresMas_Organic_CF_20060713_KOSZTY" xfId="26563"/>
    <cellStyle name="n_Flash September eresMas_Organic_CF_20060713_KOSZTY 2" xfId="26564"/>
    <cellStyle name="n_Flash September eresMas_Organic_CF_20060713_KOSZTY 2 2" xfId="26565"/>
    <cellStyle name="n_Flash September eresMas_Organic_CF_20060713_KOSZTY 2 2 2" xfId="26566"/>
    <cellStyle name="n_Flash September eresMas_Organic_CF_20060713_KOSZTY 2 3" xfId="26567"/>
    <cellStyle name="n_Flash September eresMas_Organic_CF_20060713_KOSZTY 3" xfId="26568"/>
    <cellStyle name="n_Flash September eresMas_Organic_CF_20060713_KOSZTY 3 2" xfId="26569"/>
    <cellStyle name="n_Flash September eresMas_Organic_CF_20060713_KOSZTY 4" xfId="26570"/>
    <cellStyle name="n_Flash September eresMas_Organic_CF_20060713_KOSZTY_KF GT" xfId="26571"/>
    <cellStyle name="n_Flash September eresMas_Organic_CF_20060713_KOSZTY_KF GT 2" xfId="26572"/>
    <cellStyle name="n_Flash September eresMas_Organic_CF_20060713_KOSZTY_KF GT 2 2" xfId="26573"/>
    <cellStyle name="n_Flash September eresMas_Organic_CF_20060713_KOSZTY_KF GT 2 2 2" xfId="26574"/>
    <cellStyle name="n_Flash September eresMas_Organic_CF_20060713_KOSZTY_KF GT 2 3" xfId="26575"/>
    <cellStyle name="n_Flash September eresMas_Organic_CF_20060713_KOSZTY_KF GT 3" xfId="26576"/>
    <cellStyle name="n_Flash September eresMas_Organic_CF_20060713_KOSZTY_KF GT 3 2" xfId="26577"/>
    <cellStyle name="n_Flash September eresMas_Organic_CF_20060713_KOSZTY_KF GT 4" xfId="26578"/>
    <cellStyle name="n_Flash September eresMas_Organic_CF_20060713_N15a_przeterminowane należności" xfId="26579"/>
    <cellStyle name="n_Flash September eresMas_Organic_CF_20060713_N15a_przeterminowane należności 2" xfId="26580"/>
    <cellStyle name="n_Flash September eresMas_Organic_CF_20060713_N15a_przeterminowane należności 2 2" xfId="26581"/>
    <cellStyle name="n_Flash September eresMas_Organic_CF_20060713_N15a_przeterminowane należności 3" xfId="26582"/>
    <cellStyle name="n_Flash September eresMas_Organic_CF_20060713_N15a_przeterminowane należności 3 2" xfId="26583"/>
    <cellStyle name="n_Flash September eresMas_Organic_CF_20060713_N15a_przeterminowane należności 4" xfId="26584"/>
    <cellStyle name="n_Flash September eresMas_Organic_CF_20060713_N15a_przeterminowane należności_Balance" xfId="26585"/>
    <cellStyle name="n_Flash September eresMas_Organic_CF_20060713_N15a_przeterminowane należności_Balance 2" xfId="26586"/>
    <cellStyle name="n_Flash September eresMas_Organic_CF_20060713_N15a_przeterminowane należności_Balance 2 2" xfId="26587"/>
    <cellStyle name="n_Flash September eresMas_Organic_CF_20060713_N15a_przeterminowane należności_Balance 3" xfId="26588"/>
    <cellStyle name="n_Flash September eresMas_Organic_CF_20060713_N15a_przeterminowane należności_Balance 3 2" xfId="26589"/>
    <cellStyle name="n_Flash September eresMas_Organic_CF_20060713_N15a_przeterminowane należności_Balance 4" xfId="26590"/>
    <cellStyle name="n_Flash September eresMas_Organic_CF_20060713_N15a_przeterminowane należności_inf dodatkowe" xfId="26591"/>
    <cellStyle name="n_Flash September eresMas_Organic_CF_20060713_N15a_przeterminowane należności_inf dodatkowe 2" xfId="26592"/>
    <cellStyle name="n_Flash September eresMas_Organic_CF_20060713_N15a_przeterminowane należności_inf dodatkowe 2 2" xfId="26593"/>
    <cellStyle name="n_Flash September eresMas_Organic_CF_20060713_N15a_przeterminowane należności_inf dodatkowe 3" xfId="26594"/>
    <cellStyle name="n_Flash September eresMas_Organic_CF_20060713_N15a_przeterminowane należności_inf dodatkowe 3 2" xfId="26595"/>
    <cellStyle name="n_Flash September eresMas_Organic_CF_20060713_N15a_przeterminowane należności_inf dodatkowe 4" xfId="26596"/>
    <cellStyle name="n_Flash September eresMas_Organic_CF_20060713_N15a_przeterminowane należności_P&amp;L" xfId="26597"/>
    <cellStyle name="n_Flash September eresMas_Organic_CF_20060713_N15a_przeterminowane należności_P&amp;L 2" xfId="26598"/>
    <cellStyle name="n_Flash September eresMas_Organic_CF_20060713_N15a_przeterminowane należności_P&amp;L 2 2" xfId="26599"/>
    <cellStyle name="n_Flash September eresMas_Organic_CF_20060713_N15a_przeterminowane należności_P&amp;L 3" xfId="26600"/>
    <cellStyle name="n_Flash September eresMas_Organic_CF_20060713_N15a_przeterminowane należności_P&amp;L 3 2" xfId="26601"/>
    <cellStyle name="n_Flash September eresMas_Organic_CF_20060713_N15a_przeterminowane należności_P&amp;L 4" xfId="26602"/>
    <cellStyle name="n_Flash September eresMas_Organic_CF_20060713_RZIS" xfId="26603"/>
    <cellStyle name="n_Flash September eresMas_Organic_CF_20060713_RZIS 2" xfId="26604"/>
    <cellStyle name="n_Flash September eresMas_Organic_CF_20060713_RZIS 2 2" xfId="26605"/>
    <cellStyle name="n_Flash September eresMas_Organic_CF_20060713_RZIS 3" xfId="26606"/>
    <cellStyle name="n_Flash September eresMas_Organic_CF_20060713_RZIS 3 2" xfId="26607"/>
    <cellStyle name="n_Flash September eresMas_Organic_CF_20060713_RZIS 4" xfId="26608"/>
    <cellStyle name="n_Flash September eresMas_Organic_CF_20060713_WP" xfId="26609"/>
    <cellStyle name="n_Flash September eresMas_Organic_CF_20060713_WP 2" xfId="26610"/>
    <cellStyle name="n_Flash September eresMas_Organic_CF_20060713_WP 2 2" xfId="26611"/>
    <cellStyle name="n_Flash September eresMas_Organic_CF_20060713_WP 2 2 2" xfId="26612"/>
    <cellStyle name="n_Flash September eresMas_Organic_CF_20060713_WP 2 3" xfId="26613"/>
    <cellStyle name="n_Flash September eresMas_Organic_CF_20060713_WP 3" xfId="26614"/>
    <cellStyle name="n_Flash September eresMas_Organic_CF_20060713_WP 3 2" xfId="26615"/>
    <cellStyle name="n_Flash September eresMas_Organic_CF_20060713_WP 4" xfId="26616"/>
    <cellStyle name="n_Flash September eresMas_Organic_CF_20060713_WP_1" xfId="26617"/>
    <cellStyle name="n_Flash September eresMas_Organic_CF_20060713_WP_1 2" xfId="26618"/>
    <cellStyle name="n_Flash September eresMas_Organic_CF_20060713_WP_1 2 2" xfId="26619"/>
    <cellStyle name="n_Flash September eresMas_Organic_CF_20060713_WP_1 2 2 2" xfId="26620"/>
    <cellStyle name="n_Flash September eresMas_Organic_CF_20060713_WP_1 2 3" xfId="26621"/>
    <cellStyle name="n_Flash September eresMas_Organic_CF_20060713_WP_1 3" xfId="26622"/>
    <cellStyle name="n_Flash September eresMas_Organic_CF_20060713_WP_1 3 2" xfId="26623"/>
    <cellStyle name="n_Flash September eresMas_Organic_CF_20060713_WP_1 4" xfId="26624"/>
    <cellStyle name="n_Flash September eresMas_Organic_CF_20060713_WP_1_KF GT" xfId="26625"/>
    <cellStyle name="n_Flash September eresMas_Organic_CF_20060713_WP_1_KF GT 2" xfId="26626"/>
    <cellStyle name="n_Flash September eresMas_Organic_CF_20060713_WP_1_KF GT 2 2" xfId="26627"/>
    <cellStyle name="n_Flash September eresMas_Organic_CF_20060713_WP_1_KF GT 2 2 2" xfId="26628"/>
    <cellStyle name="n_Flash September eresMas_Organic_CF_20060713_WP_1_KF GT 2 3" xfId="26629"/>
    <cellStyle name="n_Flash September eresMas_Organic_CF_20060713_WP_1_KF GT 3" xfId="26630"/>
    <cellStyle name="n_Flash September eresMas_Organic_CF_20060713_WP_1_KF GT 3 2" xfId="26631"/>
    <cellStyle name="n_Flash September eresMas_Organic_CF_20060713_WP_1_KF GT 4" xfId="26632"/>
    <cellStyle name="n_Flash September eresMas_Organic_CF_20060713_WP_KF GT" xfId="26633"/>
    <cellStyle name="n_Flash September eresMas_Organic_CF_20060713_WP_KF GT 2" xfId="26634"/>
    <cellStyle name="n_Flash September eresMas_Organic_CF_20060713_WP_KF GT 2 2" xfId="26635"/>
    <cellStyle name="n_Flash September eresMas_Organic_CF_20060713_WP_KF GT 2 2 2" xfId="26636"/>
    <cellStyle name="n_Flash September eresMas_Organic_CF_20060713_WP_KF GT 2 3" xfId="26637"/>
    <cellStyle name="n_Flash September eresMas_Organic_CF_20060713_WP_KF GT 3" xfId="26638"/>
    <cellStyle name="n_Flash September eresMas_Organic_CF_20060713_WP_KF GT 3 2" xfId="26639"/>
    <cellStyle name="n_Flash September eresMas_Organic_CF_20060713_WP_KF GT 4" xfId="26640"/>
    <cellStyle name="n_Flash September eresMas_PFA 04-2003 Wanadoo" xfId="26641"/>
    <cellStyle name="n_Flash September eresMas_PFA 04-2003 Wanadoo 2" xfId="26642"/>
    <cellStyle name="n_Flash September eresMas_PFA 04-2003 Wanadoo 2 2" xfId="26643"/>
    <cellStyle name="n_Flash September eresMas_PFA 04-2003 Wanadoo 2 2 2" xfId="26644"/>
    <cellStyle name="n_Flash September eresMas_PFA 04-2003 Wanadoo 2 2 2 2" xfId="26645"/>
    <cellStyle name="n_Flash September eresMas_PFA 04-2003 Wanadoo 2 2 3" xfId="26646"/>
    <cellStyle name="n_Flash September eresMas_PFA 04-2003 Wanadoo 2 3" xfId="26647"/>
    <cellStyle name="n_Flash September eresMas_PFA 04-2003 Wanadoo 2 3 2" xfId="26648"/>
    <cellStyle name="n_Flash September eresMas_PFA 04-2003 Wanadoo 2 4" xfId="26649"/>
    <cellStyle name="n_Flash September eresMas_PFA 04-2003 Wanadoo 2_KF GT" xfId="26650"/>
    <cellStyle name="n_Flash September eresMas_PFA 04-2003 Wanadoo 2_KF GT 2" xfId="26651"/>
    <cellStyle name="n_Flash September eresMas_PFA 04-2003 Wanadoo 2_KF GT 2 2" xfId="26652"/>
    <cellStyle name="n_Flash September eresMas_PFA 04-2003 Wanadoo 2_KF GT 2 2 2" xfId="26653"/>
    <cellStyle name="n_Flash September eresMas_PFA 04-2003 Wanadoo 2_KF GT 2 3" xfId="26654"/>
    <cellStyle name="n_Flash September eresMas_PFA 04-2003 Wanadoo 2_KF GT 3" xfId="26655"/>
    <cellStyle name="n_Flash September eresMas_PFA 04-2003 Wanadoo 2_KF GT 3 2" xfId="26656"/>
    <cellStyle name="n_Flash September eresMas_PFA 04-2003 Wanadoo 2_KF GT 4" xfId="26657"/>
    <cellStyle name="n_Flash September eresMas_PFA 04-2003 Wanadoo 3" xfId="26658"/>
    <cellStyle name="n_Flash September eresMas_PFA 04-2003 Wanadoo 3 2" xfId="26659"/>
    <cellStyle name="n_Flash September eresMas_PFA 04-2003 Wanadoo 3 2 2" xfId="26660"/>
    <cellStyle name="n_Flash September eresMas_PFA 04-2003 Wanadoo 3 2 2 2" xfId="26661"/>
    <cellStyle name="n_Flash September eresMas_PFA 04-2003 Wanadoo 3 2 3" xfId="26662"/>
    <cellStyle name="n_Flash September eresMas_PFA 04-2003 Wanadoo 3 3" xfId="26663"/>
    <cellStyle name="n_Flash September eresMas_PFA 04-2003 Wanadoo 3 3 2" xfId="26664"/>
    <cellStyle name="n_Flash September eresMas_PFA 04-2003 Wanadoo 3 4" xfId="26665"/>
    <cellStyle name="n_Flash September eresMas_PFA 04-2003 Wanadoo 4" xfId="26666"/>
    <cellStyle name="n_Flash September eresMas_PFA 04-2003 Wanadoo 4 2" xfId="26667"/>
    <cellStyle name="n_Flash September eresMas_PFA 04-2003 Wanadoo 4 2 2" xfId="26668"/>
    <cellStyle name="n_Flash September eresMas_PFA 04-2003 Wanadoo 4 2 2 2" xfId="26669"/>
    <cellStyle name="n_Flash September eresMas_PFA 04-2003 Wanadoo 4 2 3" xfId="26670"/>
    <cellStyle name="n_Flash September eresMas_PFA 04-2003 Wanadoo 4 3" xfId="26671"/>
    <cellStyle name="n_Flash September eresMas_PFA 04-2003 Wanadoo 4 3 2" xfId="26672"/>
    <cellStyle name="n_Flash September eresMas_PFA 04-2003 Wanadoo 4 4" xfId="26673"/>
    <cellStyle name="n_Flash September eresMas_PFA 04-2003 Wanadoo 5" xfId="26674"/>
    <cellStyle name="n_Flash September eresMas_PFA 04-2003 Wanadoo 5 2" xfId="26675"/>
    <cellStyle name="n_Flash September eresMas_PFA 04-2003 Wanadoo 5 2 2" xfId="26676"/>
    <cellStyle name="n_Flash September eresMas_PFA 04-2003 Wanadoo 5 3" xfId="26677"/>
    <cellStyle name="n_Flash September eresMas_PFA 04-2003 Wanadoo 6" xfId="26678"/>
    <cellStyle name="n_Flash September eresMas_PFA 04-2003 Wanadoo 6 2" xfId="26679"/>
    <cellStyle name="n_Flash September eresMas_PFA 04-2003 Wanadoo 7" xfId="26680"/>
    <cellStyle name="n_Flash September eresMas_PFA 04-2003 Wanadoo 7 2" xfId="26681"/>
    <cellStyle name="n_Flash September eresMas_PFA 04-2003 Wanadoo 7 2 2" xfId="26682"/>
    <cellStyle name="n_Flash September eresMas_PFA 04-2003 Wanadoo 7 3" xfId="26683"/>
    <cellStyle name="n_Flash September eresMas_PFA 04-2003 Wanadoo 8" xfId="26684"/>
    <cellStyle name="n_Flash September eresMas_PFA 04-2003 Wanadoo 8 2" xfId="26685"/>
    <cellStyle name="n_Flash September eresMas_PFA 04-2003 Wanadoo 9" xfId="26686"/>
    <cellStyle name="n_Flash September eresMas_PFA 04-2003 Wanadoo FT" xfId="26687"/>
    <cellStyle name="n_Flash September eresMas_PFA 04-2003 Wanadoo FT 2" xfId="26688"/>
    <cellStyle name="n_Flash September eresMas_PFA 04-2003 Wanadoo FT 2 2" xfId="26689"/>
    <cellStyle name="n_Flash September eresMas_PFA 04-2003 Wanadoo FT 2 2 2" xfId="26690"/>
    <cellStyle name="n_Flash September eresMas_PFA 04-2003 Wanadoo FT 2 2 2 2" xfId="26691"/>
    <cellStyle name="n_Flash September eresMas_PFA 04-2003 Wanadoo FT 2 2 3" xfId="26692"/>
    <cellStyle name="n_Flash September eresMas_PFA 04-2003 Wanadoo FT 2 3" xfId="26693"/>
    <cellStyle name="n_Flash September eresMas_PFA 04-2003 Wanadoo FT 2 3 2" xfId="26694"/>
    <cellStyle name="n_Flash September eresMas_PFA 04-2003 Wanadoo FT 2 4" xfId="26695"/>
    <cellStyle name="n_Flash September eresMas_PFA 04-2003 Wanadoo FT 2_KF GT" xfId="26696"/>
    <cellStyle name="n_Flash September eresMas_PFA 04-2003 Wanadoo FT 2_KF GT 2" xfId="26697"/>
    <cellStyle name="n_Flash September eresMas_PFA 04-2003 Wanadoo FT 2_KF GT 2 2" xfId="26698"/>
    <cellStyle name="n_Flash September eresMas_PFA 04-2003 Wanadoo FT 2_KF GT 2 2 2" xfId="26699"/>
    <cellStyle name="n_Flash September eresMas_PFA 04-2003 Wanadoo FT 2_KF GT 2 3" xfId="26700"/>
    <cellStyle name="n_Flash September eresMas_PFA 04-2003 Wanadoo FT 2_KF GT 3" xfId="26701"/>
    <cellStyle name="n_Flash September eresMas_PFA 04-2003 Wanadoo FT 2_KF GT 3 2" xfId="26702"/>
    <cellStyle name="n_Flash September eresMas_PFA 04-2003 Wanadoo FT 2_KF GT 4" xfId="26703"/>
    <cellStyle name="n_Flash September eresMas_PFA 04-2003 Wanadoo FT 3" xfId="26704"/>
    <cellStyle name="n_Flash September eresMas_PFA 04-2003 Wanadoo FT 3 2" xfId="26705"/>
    <cellStyle name="n_Flash September eresMas_PFA 04-2003 Wanadoo FT 3 2 2" xfId="26706"/>
    <cellStyle name="n_Flash September eresMas_PFA 04-2003 Wanadoo FT 3 2 2 2" xfId="26707"/>
    <cellStyle name="n_Flash September eresMas_PFA 04-2003 Wanadoo FT 3 2 3" xfId="26708"/>
    <cellStyle name="n_Flash September eresMas_PFA 04-2003 Wanadoo FT 3 3" xfId="26709"/>
    <cellStyle name="n_Flash September eresMas_PFA 04-2003 Wanadoo FT 3 3 2" xfId="26710"/>
    <cellStyle name="n_Flash September eresMas_PFA 04-2003 Wanadoo FT 3 4" xfId="26711"/>
    <cellStyle name="n_Flash September eresMas_PFA 04-2003 Wanadoo FT 4" xfId="26712"/>
    <cellStyle name="n_Flash September eresMas_PFA 04-2003 Wanadoo FT 4 2" xfId="26713"/>
    <cellStyle name="n_Flash September eresMas_PFA 04-2003 Wanadoo FT 4 2 2" xfId="26714"/>
    <cellStyle name="n_Flash September eresMas_PFA 04-2003 Wanadoo FT 4 2 2 2" xfId="26715"/>
    <cellStyle name="n_Flash September eresMas_PFA 04-2003 Wanadoo FT 4 2 3" xfId="26716"/>
    <cellStyle name="n_Flash September eresMas_PFA 04-2003 Wanadoo FT 4 3" xfId="26717"/>
    <cellStyle name="n_Flash September eresMas_PFA 04-2003 Wanadoo FT 4 3 2" xfId="26718"/>
    <cellStyle name="n_Flash September eresMas_PFA 04-2003 Wanadoo FT 4 4" xfId="26719"/>
    <cellStyle name="n_Flash September eresMas_PFA 04-2003 Wanadoo FT 5" xfId="26720"/>
    <cellStyle name="n_Flash September eresMas_PFA 04-2003 Wanadoo FT 5 2" xfId="26721"/>
    <cellStyle name="n_Flash September eresMas_PFA 04-2003 Wanadoo FT 5 2 2" xfId="26722"/>
    <cellStyle name="n_Flash September eresMas_PFA 04-2003 Wanadoo FT 5 3" xfId="26723"/>
    <cellStyle name="n_Flash September eresMas_PFA 04-2003 Wanadoo FT 6" xfId="26724"/>
    <cellStyle name="n_Flash September eresMas_PFA 04-2003 Wanadoo FT 6 2" xfId="26725"/>
    <cellStyle name="n_Flash September eresMas_PFA 04-2003 Wanadoo FT 7" xfId="26726"/>
    <cellStyle name="n_Flash September eresMas_PFA 04-2003 Wanadoo FT 7 2" xfId="26727"/>
    <cellStyle name="n_Flash September eresMas_PFA 04-2003 Wanadoo FT 7 2 2" xfId="26728"/>
    <cellStyle name="n_Flash September eresMas_PFA 04-2003 Wanadoo FT 7 3" xfId="26729"/>
    <cellStyle name="n_Flash September eresMas_PFA 04-2003 Wanadoo FT 8" xfId="26730"/>
    <cellStyle name="n_Flash September eresMas_PFA 04-2003 Wanadoo FT 8 2" xfId="26731"/>
    <cellStyle name="n_Flash September eresMas_PFA 04-2003 Wanadoo FT 9" xfId="26732"/>
    <cellStyle name="n_Flash September eresMas_PFA 04-2003 Wanadoo FT_aaa" xfId="26733"/>
    <cellStyle name="n_Flash September eresMas_PFA 04-2003 Wanadoo FT_aaa 2" xfId="26734"/>
    <cellStyle name="n_Flash September eresMas_PFA 04-2003 Wanadoo FT_aaa 2 2" xfId="26735"/>
    <cellStyle name="n_Flash September eresMas_PFA 04-2003 Wanadoo FT_aaa 2 2 2" xfId="26736"/>
    <cellStyle name="n_Flash September eresMas_PFA 04-2003 Wanadoo FT_aaa 2 2 2 2" xfId="26737"/>
    <cellStyle name="n_Flash September eresMas_PFA 04-2003 Wanadoo FT_aaa 2 2 3" xfId="26738"/>
    <cellStyle name="n_Flash September eresMas_PFA 04-2003 Wanadoo FT_aaa 2 3" xfId="26739"/>
    <cellStyle name="n_Flash September eresMas_PFA 04-2003 Wanadoo FT_aaa 2 3 2" xfId="26740"/>
    <cellStyle name="n_Flash September eresMas_PFA 04-2003 Wanadoo FT_aaa 2 4" xfId="26741"/>
    <cellStyle name="n_Flash September eresMas_PFA 04-2003 Wanadoo FT_aaa 2_KF GT" xfId="26742"/>
    <cellStyle name="n_Flash September eresMas_PFA 04-2003 Wanadoo FT_aaa 2_KF GT 2" xfId="26743"/>
    <cellStyle name="n_Flash September eresMas_PFA 04-2003 Wanadoo FT_aaa 2_KF GT 2 2" xfId="26744"/>
    <cellStyle name="n_Flash September eresMas_PFA 04-2003 Wanadoo FT_aaa 2_KF GT 2 2 2" xfId="26745"/>
    <cellStyle name="n_Flash September eresMas_PFA 04-2003 Wanadoo FT_aaa 2_KF GT 2 3" xfId="26746"/>
    <cellStyle name="n_Flash September eresMas_PFA 04-2003 Wanadoo FT_aaa 2_KF GT 3" xfId="26747"/>
    <cellStyle name="n_Flash September eresMas_PFA 04-2003 Wanadoo FT_aaa 2_KF GT 3 2" xfId="26748"/>
    <cellStyle name="n_Flash September eresMas_PFA 04-2003 Wanadoo FT_aaa 2_KF GT 4" xfId="26749"/>
    <cellStyle name="n_Flash September eresMas_PFA 04-2003 Wanadoo FT_aaa 3" xfId="26750"/>
    <cellStyle name="n_Flash September eresMas_PFA 04-2003 Wanadoo FT_aaa 3 2" xfId="26751"/>
    <cellStyle name="n_Flash September eresMas_PFA 04-2003 Wanadoo FT_aaa 3 2 2" xfId="26752"/>
    <cellStyle name="n_Flash September eresMas_PFA 04-2003 Wanadoo FT_aaa 3 2 2 2" xfId="26753"/>
    <cellStyle name="n_Flash September eresMas_PFA 04-2003 Wanadoo FT_aaa 3 2 3" xfId="26754"/>
    <cellStyle name="n_Flash September eresMas_PFA 04-2003 Wanadoo FT_aaa 3 3" xfId="26755"/>
    <cellStyle name="n_Flash September eresMas_PFA 04-2003 Wanadoo FT_aaa 3 3 2" xfId="26756"/>
    <cellStyle name="n_Flash September eresMas_PFA 04-2003 Wanadoo FT_aaa 3 4" xfId="26757"/>
    <cellStyle name="n_Flash September eresMas_PFA 04-2003 Wanadoo FT_aaa 3_KF GT" xfId="26758"/>
    <cellStyle name="n_Flash September eresMas_PFA 04-2003 Wanadoo FT_aaa 3_KF GT 2" xfId="26759"/>
    <cellStyle name="n_Flash September eresMas_PFA 04-2003 Wanadoo FT_aaa 3_KF GT 2 2" xfId="26760"/>
    <cellStyle name="n_Flash September eresMas_PFA 04-2003 Wanadoo FT_aaa 3_KF GT 2 2 2" xfId="26761"/>
    <cellStyle name="n_Flash September eresMas_PFA 04-2003 Wanadoo FT_aaa 3_KF GT 2 3" xfId="26762"/>
    <cellStyle name="n_Flash September eresMas_PFA 04-2003 Wanadoo FT_aaa 3_KF GT 3" xfId="26763"/>
    <cellStyle name="n_Flash September eresMas_PFA 04-2003 Wanadoo FT_aaa 3_KF GT 3 2" xfId="26764"/>
    <cellStyle name="n_Flash September eresMas_PFA 04-2003 Wanadoo FT_aaa 3_KF GT 4" xfId="26765"/>
    <cellStyle name="n_Flash September eresMas_PFA 04-2003 Wanadoo FT_aaa 4" xfId="26766"/>
    <cellStyle name="n_Flash September eresMas_PFA 04-2003 Wanadoo FT_aaa 4 2" xfId="26767"/>
    <cellStyle name="n_Flash September eresMas_PFA 04-2003 Wanadoo FT_aaa 4 2 2" xfId="26768"/>
    <cellStyle name="n_Flash September eresMas_PFA 04-2003 Wanadoo FT_aaa 4 2 2 2" xfId="26769"/>
    <cellStyle name="n_Flash September eresMas_PFA 04-2003 Wanadoo FT_aaa 4 2 3" xfId="26770"/>
    <cellStyle name="n_Flash September eresMas_PFA 04-2003 Wanadoo FT_aaa 4 3" xfId="26771"/>
    <cellStyle name="n_Flash September eresMas_PFA 04-2003 Wanadoo FT_aaa 4 3 2" xfId="26772"/>
    <cellStyle name="n_Flash September eresMas_PFA 04-2003 Wanadoo FT_aaa 4 4" xfId="26773"/>
    <cellStyle name="n_Flash September eresMas_PFA 04-2003 Wanadoo FT_aaa 5" xfId="26774"/>
    <cellStyle name="n_Flash September eresMas_PFA 04-2003 Wanadoo FT_aaa 5 2" xfId="26775"/>
    <cellStyle name="n_Flash September eresMas_PFA 04-2003 Wanadoo FT_aaa 6" xfId="26776"/>
    <cellStyle name="n_Flash September eresMas_PFA 04-2003 Wanadoo FT_aaa_KF GT" xfId="26777"/>
    <cellStyle name="n_Flash September eresMas_PFA 04-2003 Wanadoo FT_aaa_KF GT 2" xfId="26778"/>
    <cellStyle name="n_Flash September eresMas_PFA 04-2003 Wanadoo FT_aaa_KF GT 2 2" xfId="26779"/>
    <cellStyle name="n_Flash September eresMas_PFA 04-2003 Wanadoo FT_aaa_KF GT 2 2 2" xfId="26780"/>
    <cellStyle name="n_Flash September eresMas_PFA 04-2003 Wanadoo FT_aaa_KF GT 2 3" xfId="26781"/>
    <cellStyle name="n_Flash September eresMas_PFA 04-2003 Wanadoo FT_aaa_KF GT 3" xfId="26782"/>
    <cellStyle name="n_Flash September eresMas_PFA 04-2003 Wanadoo FT_aaa_KF GT 3 2" xfId="26783"/>
    <cellStyle name="n_Flash September eresMas_PFA 04-2003 Wanadoo FT_aaa_KF GT 4" xfId="26784"/>
    <cellStyle name="n_Flash September eresMas_PFA 04-2003 Wanadoo FT_Actual '08 PLN_external" xfId="26785"/>
    <cellStyle name="n_Flash September eresMas_PFA 04-2003 Wanadoo FT_Actual '08 PLN_external 2" xfId="26786"/>
    <cellStyle name="n_Flash September eresMas_PFA 04-2003 Wanadoo FT_Actual '08 PLN_external 2 2" xfId="26787"/>
    <cellStyle name="n_Flash September eresMas_PFA 04-2003 Wanadoo FT_Actual '08 PLN_external 2 2 2" xfId="26788"/>
    <cellStyle name="n_Flash September eresMas_PFA 04-2003 Wanadoo FT_Actual '08 PLN_external 2 2 2 2" xfId="26789"/>
    <cellStyle name="n_Flash September eresMas_PFA 04-2003 Wanadoo FT_Actual '08 PLN_external 2 2 3" xfId="26790"/>
    <cellStyle name="n_Flash September eresMas_PFA 04-2003 Wanadoo FT_Actual '08 PLN_external 2 3" xfId="26791"/>
    <cellStyle name="n_Flash September eresMas_PFA 04-2003 Wanadoo FT_Actual '08 PLN_external 2 3 2" xfId="26792"/>
    <cellStyle name="n_Flash September eresMas_PFA 04-2003 Wanadoo FT_Actual '08 PLN_external 2 4" xfId="26793"/>
    <cellStyle name="n_Flash September eresMas_PFA 04-2003 Wanadoo FT_Actual '08 PLN_external 3" xfId="26794"/>
    <cellStyle name="n_Flash September eresMas_PFA 04-2003 Wanadoo FT_Actual '08 PLN_external 3 2" xfId="26795"/>
    <cellStyle name="n_Flash September eresMas_PFA 04-2003 Wanadoo FT_Actual '08 PLN_external 3 2 2" xfId="26796"/>
    <cellStyle name="n_Flash September eresMas_PFA 04-2003 Wanadoo FT_Actual '08 PLN_external 3 2 2 2" xfId="26797"/>
    <cellStyle name="n_Flash September eresMas_PFA 04-2003 Wanadoo FT_Actual '08 PLN_external 3 2 3" xfId="26798"/>
    <cellStyle name="n_Flash September eresMas_PFA 04-2003 Wanadoo FT_Actual '08 PLN_external 3 3" xfId="26799"/>
    <cellStyle name="n_Flash September eresMas_PFA 04-2003 Wanadoo FT_Actual '08 PLN_external 3 3 2" xfId="26800"/>
    <cellStyle name="n_Flash September eresMas_PFA 04-2003 Wanadoo FT_Actual '08 PLN_external 3 4" xfId="26801"/>
    <cellStyle name="n_Flash September eresMas_PFA 04-2003 Wanadoo FT_Actual '08 PLN_external 4" xfId="26802"/>
    <cellStyle name="n_Flash September eresMas_PFA 04-2003 Wanadoo FT_Actual '08 PLN_external 4 2" xfId="26803"/>
    <cellStyle name="n_Flash September eresMas_PFA 04-2003 Wanadoo FT_Actual '08 PLN_external 4 2 2" xfId="26804"/>
    <cellStyle name="n_Flash September eresMas_PFA 04-2003 Wanadoo FT_Actual '08 PLN_external 4 3" xfId="26805"/>
    <cellStyle name="n_Flash September eresMas_PFA 04-2003 Wanadoo FT_Actual '08 PLN_external 5" xfId="26806"/>
    <cellStyle name="n_Flash September eresMas_PFA 04-2003 Wanadoo FT_Actual '08 PLN_external 5 2" xfId="26807"/>
    <cellStyle name="n_Flash September eresMas_PFA 04-2003 Wanadoo FT_Actual '08 PLN_external 6" xfId="26808"/>
    <cellStyle name="n_Flash September eresMas_PFA 04-2003 Wanadoo FT_Actual '08 PLN_external_KF GT" xfId="26809"/>
    <cellStyle name="n_Flash September eresMas_PFA 04-2003 Wanadoo FT_Actual '08 PLN_external_KF GT 2" xfId="26810"/>
    <cellStyle name="n_Flash September eresMas_PFA 04-2003 Wanadoo FT_Actual '08 PLN_external_KF GT 2 2" xfId="26811"/>
    <cellStyle name="n_Flash September eresMas_PFA 04-2003 Wanadoo FT_Actual '08 PLN_external_KF GT 2 2 2" xfId="26812"/>
    <cellStyle name="n_Flash September eresMas_PFA 04-2003 Wanadoo FT_Actual '08 PLN_external_KF GT 2 3" xfId="26813"/>
    <cellStyle name="n_Flash September eresMas_PFA 04-2003 Wanadoo FT_Actual '08 PLN_external_KF GT 3" xfId="26814"/>
    <cellStyle name="n_Flash September eresMas_PFA 04-2003 Wanadoo FT_Actual '08 PLN_external_KF GT 3 2" xfId="26815"/>
    <cellStyle name="n_Flash September eresMas_PFA 04-2003 Wanadoo FT_Actual '08 PLN_external_KF GT 4" xfId="26816"/>
    <cellStyle name="n_Flash September eresMas_PFA 04-2003 Wanadoo FT_Actual '08 PLN_package" xfId="26817"/>
    <cellStyle name="n_Flash September eresMas_PFA 04-2003 Wanadoo FT_Actual '08 PLN_package 2" xfId="26818"/>
    <cellStyle name="n_Flash September eresMas_PFA 04-2003 Wanadoo FT_Actual '08 PLN_package 2 2" xfId="26819"/>
    <cellStyle name="n_Flash September eresMas_PFA 04-2003 Wanadoo FT_Actual '08 PLN_package 2 2 2" xfId="26820"/>
    <cellStyle name="n_Flash September eresMas_PFA 04-2003 Wanadoo FT_Actual '08 PLN_package 2 2 2 2" xfId="26821"/>
    <cellStyle name="n_Flash September eresMas_PFA 04-2003 Wanadoo FT_Actual '08 PLN_package 2 2 3" xfId="26822"/>
    <cellStyle name="n_Flash September eresMas_PFA 04-2003 Wanadoo FT_Actual '08 PLN_package 2 3" xfId="26823"/>
    <cellStyle name="n_Flash September eresMas_PFA 04-2003 Wanadoo FT_Actual '08 PLN_package 2 3 2" xfId="26824"/>
    <cellStyle name="n_Flash September eresMas_PFA 04-2003 Wanadoo FT_Actual '08 PLN_package 2 4" xfId="26825"/>
    <cellStyle name="n_Flash September eresMas_PFA 04-2003 Wanadoo FT_Actual '08 PLN_package 3" xfId="26826"/>
    <cellStyle name="n_Flash September eresMas_PFA 04-2003 Wanadoo FT_Actual '08 PLN_package 3 2" xfId="26827"/>
    <cellStyle name="n_Flash September eresMas_PFA 04-2003 Wanadoo FT_Actual '08 PLN_package 3 2 2" xfId="26828"/>
    <cellStyle name="n_Flash September eresMas_PFA 04-2003 Wanadoo FT_Actual '08 PLN_package 3 2 2 2" xfId="26829"/>
    <cellStyle name="n_Flash September eresMas_PFA 04-2003 Wanadoo FT_Actual '08 PLN_package 3 2 3" xfId="26830"/>
    <cellStyle name="n_Flash September eresMas_PFA 04-2003 Wanadoo FT_Actual '08 PLN_package 3 3" xfId="26831"/>
    <cellStyle name="n_Flash September eresMas_PFA 04-2003 Wanadoo FT_Actual '08 PLN_package 3 3 2" xfId="26832"/>
    <cellStyle name="n_Flash September eresMas_PFA 04-2003 Wanadoo FT_Actual '08 PLN_package 3 4" xfId="26833"/>
    <cellStyle name="n_Flash September eresMas_PFA 04-2003 Wanadoo FT_Actual '08 PLN_package 4" xfId="26834"/>
    <cellStyle name="n_Flash September eresMas_PFA 04-2003 Wanadoo FT_Actual '08 PLN_package 4 2" xfId="26835"/>
    <cellStyle name="n_Flash September eresMas_PFA 04-2003 Wanadoo FT_Actual '08 PLN_package 4 2 2" xfId="26836"/>
    <cellStyle name="n_Flash September eresMas_PFA 04-2003 Wanadoo FT_Actual '08 PLN_package 4 3" xfId="26837"/>
    <cellStyle name="n_Flash September eresMas_PFA 04-2003 Wanadoo FT_Actual '08 PLN_package 5" xfId="26838"/>
    <cellStyle name="n_Flash September eresMas_PFA 04-2003 Wanadoo FT_Actual '08 PLN_package 5 2" xfId="26839"/>
    <cellStyle name="n_Flash September eresMas_PFA 04-2003 Wanadoo FT_Actual '08 PLN_package 6" xfId="26840"/>
    <cellStyle name="n_Flash September eresMas_PFA 04-2003 Wanadoo FT_Actual '08 PLN_package_KF GT" xfId="26841"/>
    <cellStyle name="n_Flash September eresMas_PFA 04-2003 Wanadoo FT_Actual '08 PLN_package_KF GT 2" xfId="26842"/>
    <cellStyle name="n_Flash September eresMas_PFA 04-2003 Wanadoo FT_Actual '08 PLN_package_KF GT 2 2" xfId="26843"/>
    <cellStyle name="n_Flash September eresMas_PFA 04-2003 Wanadoo FT_Actual '08 PLN_package_KF GT 2 2 2" xfId="26844"/>
    <cellStyle name="n_Flash September eresMas_PFA 04-2003 Wanadoo FT_Actual '08 PLN_package_KF GT 2 3" xfId="26845"/>
    <cellStyle name="n_Flash September eresMas_PFA 04-2003 Wanadoo FT_Actual '08 PLN_package_KF GT 3" xfId="26846"/>
    <cellStyle name="n_Flash September eresMas_PFA 04-2003 Wanadoo FT_Actual '08 PLN_package_KF GT 3 2" xfId="26847"/>
    <cellStyle name="n_Flash September eresMas_PFA 04-2003 Wanadoo FT_Actual '08 PLN_package_KF GT 4" xfId="26848"/>
    <cellStyle name="n_Flash September eresMas_PFA 04-2003 Wanadoo FT_Actual '08 PLN_statutory" xfId="26849"/>
    <cellStyle name="n_Flash September eresMas_PFA 04-2003 Wanadoo FT_Actual '08 PLN_statutory 2" xfId="26850"/>
    <cellStyle name="n_Flash September eresMas_PFA 04-2003 Wanadoo FT_Actual '08 PLN_statutory 2 2" xfId="26851"/>
    <cellStyle name="n_Flash September eresMas_PFA 04-2003 Wanadoo FT_Actual '08 PLN_statutory 2 2 2" xfId="26852"/>
    <cellStyle name="n_Flash September eresMas_PFA 04-2003 Wanadoo FT_Actual '08 PLN_statutory 2 2 2 2" xfId="26853"/>
    <cellStyle name="n_Flash September eresMas_PFA 04-2003 Wanadoo FT_Actual '08 PLN_statutory 2 2 3" xfId="26854"/>
    <cellStyle name="n_Flash September eresMas_PFA 04-2003 Wanadoo FT_Actual '08 PLN_statutory 2 3" xfId="26855"/>
    <cellStyle name="n_Flash September eresMas_PFA 04-2003 Wanadoo FT_Actual '08 PLN_statutory 2 3 2" xfId="26856"/>
    <cellStyle name="n_Flash September eresMas_PFA 04-2003 Wanadoo FT_Actual '08 PLN_statutory 2 4" xfId="26857"/>
    <cellStyle name="n_Flash September eresMas_PFA 04-2003 Wanadoo FT_Actual '08 PLN_statutory 3" xfId="26858"/>
    <cellStyle name="n_Flash September eresMas_PFA 04-2003 Wanadoo FT_Actual '08 PLN_statutory 3 2" xfId="26859"/>
    <cellStyle name="n_Flash September eresMas_PFA 04-2003 Wanadoo FT_Actual '08 PLN_statutory 3 2 2" xfId="26860"/>
    <cellStyle name="n_Flash September eresMas_PFA 04-2003 Wanadoo FT_Actual '08 PLN_statutory 3 2 2 2" xfId="26861"/>
    <cellStyle name="n_Flash September eresMas_PFA 04-2003 Wanadoo FT_Actual '08 PLN_statutory 3 2 3" xfId="26862"/>
    <cellStyle name="n_Flash September eresMas_PFA 04-2003 Wanadoo FT_Actual '08 PLN_statutory 3 3" xfId="26863"/>
    <cellStyle name="n_Flash September eresMas_PFA 04-2003 Wanadoo FT_Actual '08 PLN_statutory 3 3 2" xfId="26864"/>
    <cellStyle name="n_Flash September eresMas_PFA 04-2003 Wanadoo FT_Actual '08 PLN_statutory 3 4" xfId="26865"/>
    <cellStyle name="n_Flash September eresMas_PFA 04-2003 Wanadoo FT_Actual '08 PLN_statutory 4" xfId="26866"/>
    <cellStyle name="n_Flash September eresMas_PFA 04-2003 Wanadoo FT_Actual '08 PLN_statutory 4 2" xfId="26867"/>
    <cellStyle name="n_Flash September eresMas_PFA 04-2003 Wanadoo FT_Actual '08 PLN_statutory 4 2 2" xfId="26868"/>
    <cellStyle name="n_Flash September eresMas_PFA 04-2003 Wanadoo FT_Actual '08 PLN_statutory 4 3" xfId="26869"/>
    <cellStyle name="n_Flash September eresMas_PFA 04-2003 Wanadoo FT_Actual '08 PLN_statutory 5" xfId="26870"/>
    <cellStyle name="n_Flash September eresMas_PFA 04-2003 Wanadoo FT_Actual '08 PLN_statutory 5 2" xfId="26871"/>
    <cellStyle name="n_Flash September eresMas_PFA 04-2003 Wanadoo FT_Actual '08 PLN_statutory 6" xfId="26872"/>
    <cellStyle name="n_Flash September eresMas_PFA 04-2003 Wanadoo FT_Actual '08 PLN_statutory_D20" xfId="26873"/>
    <cellStyle name="n_Flash September eresMas_PFA 04-2003 Wanadoo FT_Actual '08 PLN_statutory_D20 2" xfId="26874"/>
    <cellStyle name="n_Flash September eresMas_PFA 04-2003 Wanadoo FT_Actual '08 PLN_statutory_D20 2 2" xfId="26875"/>
    <cellStyle name="n_Flash September eresMas_PFA 04-2003 Wanadoo FT_Actual '08 PLN_statutory_D20 2 2 2" xfId="26876"/>
    <cellStyle name="n_Flash September eresMas_PFA 04-2003 Wanadoo FT_Actual '08 PLN_statutory_D20 2 2 2 2" xfId="26877"/>
    <cellStyle name="n_Flash September eresMas_PFA 04-2003 Wanadoo FT_Actual '08 PLN_statutory_D20 2 2 3" xfId="26878"/>
    <cellStyle name="n_Flash September eresMas_PFA 04-2003 Wanadoo FT_Actual '08 PLN_statutory_D20 2 3" xfId="26879"/>
    <cellStyle name="n_Flash September eresMas_PFA 04-2003 Wanadoo FT_Actual '08 PLN_statutory_D20 2 3 2" xfId="26880"/>
    <cellStyle name="n_Flash September eresMas_PFA 04-2003 Wanadoo FT_Actual '08 PLN_statutory_D20 2 4" xfId="26881"/>
    <cellStyle name="n_Flash September eresMas_PFA 04-2003 Wanadoo FT_Actual '08 PLN_statutory_D20 3" xfId="26882"/>
    <cellStyle name="n_Flash September eresMas_PFA 04-2003 Wanadoo FT_Actual '08 PLN_statutory_D20 3 2" xfId="26883"/>
    <cellStyle name="n_Flash September eresMas_PFA 04-2003 Wanadoo FT_Actual '08 PLN_statutory_D20 3 2 2" xfId="26884"/>
    <cellStyle name="n_Flash September eresMas_PFA 04-2003 Wanadoo FT_Actual '08 PLN_statutory_D20 3 2 2 2" xfId="26885"/>
    <cellStyle name="n_Flash September eresMas_PFA 04-2003 Wanadoo FT_Actual '08 PLN_statutory_D20 3 2 3" xfId="26886"/>
    <cellStyle name="n_Flash September eresMas_PFA 04-2003 Wanadoo FT_Actual '08 PLN_statutory_D20 3 3" xfId="26887"/>
    <cellStyle name="n_Flash September eresMas_PFA 04-2003 Wanadoo FT_Actual '08 PLN_statutory_D20 3 3 2" xfId="26888"/>
    <cellStyle name="n_Flash September eresMas_PFA 04-2003 Wanadoo FT_Actual '08 PLN_statutory_D20 3 4" xfId="26889"/>
    <cellStyle name="n_Flash September eresMas_PFA 04-2003 Wanadoo FT_Actual '08 PLN_statutory_D20 4" xfId="26890"/>
    <cellStyle name="n_Flash September eresMas_PFA 04-2003 Wanadoo FT_Actual '08 PLN_statutory_D20 4 2" xfId="26891"/>
    <cellStyle name="n_Flash September eresMas_PFA 04-2003 Wanadoo FT_Actual '08 PLN_statutory_D20 4 2 2" xfId="26892"/>
    <cellStyle name="n_Flash September eresMas_PFA 04-2003 Wanadoo FT_Actual '08 PLN_statutory_D20 4 3" xfId="26893"/>
    <cellStyle name="n_Flash September eresMas_PFA 04-2003 Wanadoo FT_Actual '08 PLN_statutory_D20 5" xfId="26894"/>
    <cellStyle name="n_Flash September eresMas_PFA 04-2003 Wanadoo FT_Actual '08 PLN_statutory_D20 5 2" xfId="26895"/>
    <cellStyle name="n_Flash September eresMas_PFA 04-2003 Wanadoo FT_Actual '08 PLN_statutory_D20 6" xfId="26896"/>
    <cellStyle name="n_Flash September eresMas_PFA 04-2003 Wanadoo FT_Actual '08 PLN_statutory_D20_KF GT" xfId="26897"/>
    <cellStyle name="n_Flash September eresMas_PFA 04-2003 Wanadoo FT_Actual '08 PLN_statutory_D20_KF GT 2" xfId="26898"/>
    <cellStyle name="n_Flash September eresMas_PFA 04-2003 Wanadoo FT_Actual '08 PLN_statutory_D20_KF GT 2 2" xfId="26899"/>
    <cellStyle name="n_Flash September eresMas_PFA 04-2003 Wanadoo FT_Actual '08 PLN_statutory_D20_KF GT 2 2 2" xfId="26900"/>
    <cellStyle name="n_Flash September eresMas_PFA 04-2003 Wanadoo FT_Actual '08 PLN_statutory_D20_KF GT 2 3" xfId="26901"/>
    <cellStyle name="n_Flash September eresMas_PFA 04-2003 Wanadoo FT_Actual '08 PLN_statutory_D20_KF GT 3" xfId="26902"/>
    <cellStyle name="n_Flash September eresMas_PFA 04-2003 Wanadoo FT_Actual '08 PLN_statutory_D20_KF GT 3 2" xfId="26903"/>
    <cellStyle name="n_Flash September eresMas_PFA 04-2003 Wanadoo FT_Actual '08 PLN_statutory_D20_KF GT 4" xfId="26904"/>
    <cellStyle name="n_Flash September eresMas_PFA 04-2003 Wanadoo FT_Actual '08 PLN_statutory_KF GT" xfId="26905"/>
    <cellStyle name="n_Flash September eresMas_PFA 04-2003 Wanadoo FT_Actual '08 PLN_statutory_KF GT 2" xfId="26906"/>
    <cellStyle name="n_Flash September eresMas_PFA 04-2003 Wanadoo FT_Actual '08 PLN_statutory_KF GT 2 2" xfId="26907"/>
    <cellStyle name="n_Flash September eresMas_PFA 04-2003 Wanadoo FT_Actual '08 PLN_statutory_KF GT 2 2 2" xfId="26908"/>
    <cellStyle name="n_Flash September eresMas_PFA 04-2003 Wanadoo FT_Actual '08 PLN_statutory_KF GT 2 3" xfId="26909"/>
    <cellStyle name="n_Flash September eresMas_PFA 04-2003 Wanadoo FT_Actual '08 PLN_statutory_KF GT 3" xfId="26910"/>
    <cellStyle name="n_Flash September eresMas_PFA 04-2003 Wanadoo FT_Actual '08 PLN_statutory_KF GT 3 2" xfId="26911"/>
    <cellStyle name="n_Flash September eresMas_PFA 04-2003 Wanadoo FT_Actual '08 PLN_statutory_KF GT 4" xfId="26912"/>
    <cellStyle name="n_Flash September eresMas_PFA 04-2003 Wanadoo FT_Arkusz1" xfId="26913"/>
    <cellStyle name="n_Flash September eresMas_PFA 04-2003 Wanadoo FT_Arkusz1 2" xfId="26914"/>
    <cellStyle name="n_Flash September eresMas_PFA 04-2003 Wanadoo FT_Arkusz1 2 2" xfId="26915"/>
    <cellStyle name="n_Flash September eresMas_PFA 04-2003 Wanadoo FT_Arkusz1 3" xfId="26916"/>
    <cellStyle name="n_Flash September eresMas_PFA 04-2003 Wanadoo FT_Arkusz1 3 2" xfId="26917"/>
    <cellStyle name="n_Flash September eresMas_PFA 04-2003 Wanadoo FT_Arkusz1 4" xfId="26918"/>
    <cellStyle name="n_Flash September eresMas_PFA 04-2003 Wanadoo FT_BILANS" xfId="26919"/>
    <cellStyle name="n_Flash September eresMas_PFA 04-2003 Wanadoo FT_BILANS 2" xfId="26920"/>
    <cellStyle name="n_Flash September eresMas_PFA 04-2003 Wanadoo FT_BILANS 2 2" xfId="26921"/>
    <cellStyle name="n_Flash September eresMas_PFA 04-2003 Wanadoo FT_BILANS 3" xfId="26922"/>
    <cellStyle name="n_Flash September eresMas_PFA 04-2003 Wanadoo FT_BILANS 3 2" xfId="26923"/>
    <cellStyle name="n_Flash September eresMas_PFA 04-2003 Wanadoo FT_BILANS 4" xfId="26924"/>
    <cellStyle name="n_Flash September eresMas_PFA 04-2003 Wanadoo FT_CASF FLOW" xfId="26925"/>
    <cellStyle name="n_Flash September eresMas_PFA 04-2003 Wanadoo FT_CASF FLOW 2" xfId="26926"/>
    <cellStyle name="n_Flash September eresMas_PFA 04-2003 Wanadoo FT_CASF FLOW 2 2" xfId="26927"/>
    <cellStyle name="n_Flash September eresMas_PFA 04-2003 Wanadoo FT_CASF FLOW 3" xfId="26928"/>
    <cellStyle name="n_Flash September eresMas_PFA 04-2003 Wanadoo FT_CASF FLOW 3 2" xfId="26929"/>
    <cellStyle name="n_Flash September eresMas_PFA 04-2003 Wanadoo FT_CASF FLOW 4" xfId="26930"/>
    <cellStyle name="n_Flash September eresMas_PFA 04-2003 Wanadoo FT_CFO Division TP - June 2006 - GMC Flash_20060717" xfId="26931"/>
    <cellStyle name="n_Flash September eresMas_PFA 04-2003 Wanadoo FT_CFO Division TP - June 2006 - GMC Flash_20060717 2" xfId="26932"/>
    <cellStyle name="n_Flash September eresMas_PFA 04-2003 Wanadoo FT_CFO Division TP - June 2006 - GMC Flash_20060717 2 2" xfId="26933"/>
    <cellStyle name="n_Flash September eresMas_PFA 04-2003 Wanadoo FT_CFO Division TP - June 2006 - GMC Flash_20060717 2 2 2" xfId="26934"/>
    <cellStyle name="n_Flash September eresMas_PFA 04-2003 Wanadoo FT_CFO Division TP - June 2006 - GMC Flash_20060717 2 2 2 2" xfId="26935"/>
    <cellStyle name="n_Flash September eresMas_PFA 04-2003 Wanadoo FT_CFO Division TP - June 2006 - GMC Flash_20060717 2 2 3" xfId="26936"/>
    <cellStyle name="n_Flash September eresMas_PFA 04-2003 Wanadoo FT_CFO Division TP - June 2006 - GMC Flash_20060717 2 3" xfId="26937"/>
    <cellStyle name="n_Flash September eresMas_PFA 04-2003 Wanadoo FT_CFO Division TP - June 2006 - GMC Flash_20060717 2 3 2" xfId="26938"/>
    <cellStyle name="n_Flash September eresMas_PFA 04-2003 Wanadoo FT_CFO Division TP - June 2006 - GMC Flash_20060717 2 4" xfId="26939"/>
    <cellStyle name="n_Flash September eresMas_PFA 04-2003 Wanadoo FT_CFO Division TP - June 2006 - GMC Flash_20060717 2_KF GT" xfId="26940"/>
    <cellStyle name="n_Flash September eresMas_PFA 04-2003 Wanadoo FT_CFO Division TP - June 2006 - GMC Flash_20060717 2_KF GT 2" xfId="26941"/>
    <cellStyle name="n_Flash September eresMas_PFA 04-2003 Wanadoo FT_CFO Division TP - June 2006 - GMC Flash_20060717 2_KF GT 2 2" xfId="26942"/>
    <cellStyle name="n_Flash September eresMas_PFA 04-2003 Wanadoo FT_CFO Division TP - June 2006 - GMC Flash_20060717 2_KF GT 2 2 2" xfId="26943"/>
    <cellStyle name="n_Flash September eresMas_PFA 04-2003 Wanadoo FT_CFO Division TP - June 2006 - GMC Flash_20060717 2_KF GT 2 3" xfId="26944"/>
    <cellStyle name="n_Flash September eresMas_PFA 04-2003 Wanadoo FT_CFO Division TP - June 2006 - GMC Flash_20060717 2_KF GT 3" xfId="26945"/>
    <cellStyle name="n_Flash September eresMas_PFA 04-2003 Wanadoo FT_CFO Division TP - June 2006 - GMC Flash_20060717 2_KF GT 3 2" xfId="26946"/>
    <cellStyle name="n_Flash September eresMas_PFA 04-2003 Wanadoo FT_CFO Division TP - June 2006 - GMC Flash_20060717 2_KF GT 4" xfId="26947"/>
    <cellStyle name="n_Flash September eresMas_PFA 04-2003 Wanadoo FT_CFO Division TP - June 2006 - GMC Flash_20060717 3" xfId="26948"/>
    <cellStyle name="n_Flash September eresMas_PFA 04-2003 Wanadoo FT_CFO Division TP - June 2006 - GMC Flash_20060717 3 2" xfId="26949"/>
    <cellStyle name="n_Flash September eresMas_PFA 04-2003 Wanadoo FT_CFO Division TP - June 2006 - GMC Flash_20060717 3 2 2" xfId="26950"/>
    <cellStyle name="n_Flash September eresMas_PFA 04-2003 Wanadoo FT_CFO Division TP - June 2006 - GMC Flash_20060717 3 2 2 2" xfId="26951"/>
    <cellStyle name="n_Flash September eresMas_PFA 04-2003 Wanadoo FT_CFO Division TP - June 2006 - GMC Flash_20060717 3 2 3" xfId="26952"/>
    <cellStyle name="n_Flash September eresMas_PFA 04-2003 Wanadoo FT_CFO Division TP - June 2006 - GMC Flash_20060717 3 3" xfId="26953"/>
    <cellStyle name="n_Flash September eresMas_PFA 04-2003 Wanadoo FT_CFO Division TP - June 2006 - GMC Flash_20060717 3 3 2" xfId="26954"/>
    <cellStyle name="n_Flash September eresMas_PFA 04-2003 Wanadoo FT_CFO Division TP - June 2006 - GMC Flash_20060717 3 4" xfId="26955"/>
    <cellStyle name="n_Flash September eresMas_PFA 04-2003 Wanadoo FT_CFO Division TP - June 2006 - GMC Flash_20060717 3_KF GT" xfId="26956"/>
    <cellStyle name="n_Flash September eresMas_PFA 04-2003 Wanadoo FT_CFO Division TP - June 2006 - GMC Flash_20060717 3_KF GT 2" xfId="26957"/>
    <cellStyle name="n_Flash September eresMas_PFA 04-2003 Wanadoo FT_CFO Division TP - June 2006 - GMC Flash_20060717 3_KF GT 2 2" xfId="26958"/>
    <cellStyle name="n_Flash September eresMas_PFA 04-2003 Wanadoo FT_CFO Division TP - June 2006 - GMC Flash_20060717 3_KF GT 2 2 2" xfId="26959"/>
    <cellStyle name="n_Flash September eresMas_PFA 04-2003 Wanadoo FT_CFO Division TP - June 2006 - GMC Flash_20060717 3_KF GT 2 3" xfId="26960"/>
    <cellStyle name="n_Flash September eresMas_PFA 04-2003 Wanadoo FT_CFO Division TP - June 2006 - GMC Flash_20060717 3_KF GT 3" xfId="26961"/>
    <cellStyle name="n_Flash September eresMas_PFA 04-2003 Wanadoo FT_CFO Division TP - June 2006 - GMC Flash_20060717 3_KF GT 3 2" xfId="26962"/>
    <cellStyle name="n_Flash September eresMas_PFA 04-2003 Wanadoo FT_CFO Division TP - June 2006 - GMC Flash_20060717 3_KF GT 4" xfId="26963"/>
    <cellStyle name="n_Flash September eresMas_PFA 04-2003 Wanadoo FT_CFO Division TP - June 2006 - GMC Flash_20060717 4" xfId="26964"/>
    <cellStyle name="n_Flash September eresMas_PFA 04-2003 Wanadoo FT_CFO Division TP - June 2006 - GMC Flash_20060717 4 2" xfId="26965"/>
    <cellStyle name="n_Flash September eresMas_PFA 04-2003 Wanadoo FT_CFO Division TP - June 2006 - GMC Flash_20060717 4 2 2" xfId="26966"/>
    <cellStyle name="n_Flash September eresMas_PFA 04-2003 Wanadoo FT_CFO Division TP - June 2006 - GMC Flash_20060717 4 2 2 2" xfId="26967"/>
    <cellStyle name="n_Flash September eresMas_PFA 04-2003 Wanadoo FT_CFO Division TP - June 2006 - GMC Flash_20060717 4 2 3" xfId="26968"/>
    <cellStyle name="n_Flash September eresMas_PFA 04-2003 Wanadoo FT_CFO Division TP - June 2006 - GMC Flash_20060717 4 3" xfId="26969"/>
    <cellStyle name="n_Flash September eresMas_PFA 04-2003 Wanadoo FT_CFO Division TP - June 2006 - GMC Flash_20060717 4 3 2" xfId="26970"/>
    <cellStyle name="n_Flash September eresMas_PFA 04-2003 Wanadoo FT_CFO Division TP - June 2006 - GMC Flash_20060717 4 4" xfId="26971"/>
    <cellStyle name="n_Flash September eresMas_PFA 04-2003 Wanadoo FT_CFO Division TP - June 2006 - GMC Flash_20060717 4_KF GT" xfId="26972"/>
    <cellStyle name="n_Flash September eresMas_PFA 04-2003 Wanadoo FT_CFO Division TP - June 2006 - GMC Flash_20060717 4_KF GT 2" xfId="26973"/>
    <cellStyle name="n_Flash September eresMas_PFA 04-2003 Wanadoo FT_CFO Division TP - June 2006 - GMC Flash_20060717 4_KF GT 2 2" xfId="26974"/>
    <cellStyle name="n_Flash September eresMas_PFA 04-2003 Wanadoo FT_CFO Division TP - June 2006 - GMC Flash_20060717 4_KF GT 2 2 2" xfId="26975"/>
    <cellStyle name="n_Flash September eresMas_PFA 04-2003 Wanadoo FT_CFO Division TP - June 2006 - GMC Flash_20060717 4_KF GT 2 3" xfId="26976"/>
    <cellStyle name="n_Flash September eresMas_PFA 04-2003 Wanadoo FT_CFO Division TP - June 2006 - GMC Flash_20060717 4_KF GT 3" xfId="26977"/>
    <cellStyle name="n_Flash September eresMas_PFA 04-2003 Wanadoo FT_CFO Division TP - June 2006 - GMC Flash_20060717 4_KF GT 3 2" xfId="26978"/>
    <cellStyle name="n_Flash September eresMas_PFA 04-2003 Wanadoo FT_CFO Division TP - June 2006 - GMC Flash_20060717 4_KF GT 4" xfId="26979"/>
    <cellStyle name="n_Flash September eresMas_PFA 04-2003 Wanadoo FT_CFO Division TP - June 2006 - GMC Flash_20060717 5" xfId="26980"/>
    <cellStyle name="n_Flash September eresMas_PFA 04-2003 Wanadoo FT_CFO Division TP - June 2006 - GMC Flash_20060717 5 2" xfId="26981"/>
    <cellStyle name="n_Flash September eresMas_PFA 04-2003 Wanadoo FT_CFO Division TP - June 2006 - GMC Flash_20060717 5 2 2" xfId="26982"/>
    <cellStyle name="n_Flash September eresMas_PFA 04-2003 Wanadoo FT_CFO Division TP - June 2006 - GMC Flash_20060717 5 2 2 2" xfId="26983"/>
    <cellStyle name="n_Flash September eresMas_PFA 04-2003 Wanadoo FT_CFO Division TP - June 2006 - GMC Flash_20060717 5 2 3" xfId="26984"/>
    <cellStyle name="n_Flash September eresMas_PFA 04-2003 Wanadoo FT_CFO Division TP - June 2006 - GMC Flash_20060717 5 3" xfId="26985"/>
    <cellStyle name="n_Flash September eresMas_PFA 04-2003 Wanadoo FT_CFO Division TP - June 2006 - GMC Flash_20060717 5 3 2" xfId="26986"/>
    <cellStyle name="n_Flash September eresMas_PFA 04-2003 Wanadoo FT_CFO Division TP - June 2006 - GMC Flash_20060717 5 4" xfId="26987"/>
    <cellStyle name="n_Flash September eresMas_PFA 04-2003 Wanadoo FT_CFO Division TP - June 2006 - GMC Flash_20060717 6" xfId="26988"/>
    <cellStyle name="n_Flash September eresMas_PFA 04-2003 Wanadoo FT_CFO Division TP - June 2006 - GMC Flash_20060717 6 2" xfId="26989"/>
    <cellStyle name="n_Flash September eresMas_PFA 04-2003 Wanadoo FT_CFO Division TP - June 2006 - GMC Flash_20060717 7" xfId="26990"/>
    <cellStyle name="n_Flash September eresMas_PFA 04-2003 Wanadoo FT_CFO Division TP - June 2006 - GMC Flash_20060717 7 2" xfId="26991"/>
    <cellStyle name="n_Flash September eresMas_PFA 04-2003 Wanadoo FT_CFO Division TP - June 2006 - GMC Flash_20060717 7 2 2" xfId="26992"/>
    <cellStyle name="n_Flash September eresMas_PFA 04-2003 Wanadoo FT_CFO Division TP - June 2006 - GMC Flash_20060717 7 3" xfId="26993"/>
    <cellStyle name="n_Flash September eresMas_PFA 04-2003 Wanadoo FT_CFO Division TP - June 2006 - GMC Flash_20060717 8" xfId="26994"/>
    <cellStyle name="n_Flash September eresMas_PFA 04-2003 Wanadoo FT_CFO Division TP - June 2006 - GMC Flash_20060717 8 2" xfId="26995"/>
    <cellStyle name="n_Flash September eresMas_PFA 04-2003 Wanadoo FT_CFO Division TP - June 2006 - GMC Flash_20060717 9" xfId="26996"/>
    <cellStyle name="n_Flash September eresMas_PFA 04-2003 Wanadoo FT_CFO Division TP - June 2006 - GMC Flash_20060717_Arkusz1" xfId="26997"/>
    <cellStyle name="n_Flash September eresMas_PFA 04-2003 Wanadoo FT_CFO Division TP - June 2006 - GMC Flash_20060717_Arkusz1 2" xfId="26998"/>
    <cellStyle name="n_Flash September eresMas_PFA 04-2003 Wanadoo FT_CFO Division TP - June 2006 - GMC Flash_20060717_Arkusz1 2 2" xfId="26999"/>
    <cellStyle name="n_Flash September eresMas_PFA 04-2003 Wanadoo FT_CFO Division TP - June 2006 - GMC Flash_20060717_Arkusz1 3" xfId="27000"/>
    <cellStyle name="n_Flash September eresMas_PFA 04-2003 Wanadoo FT_CFO Division TP - June 2006 - GMC Flash_20060717_Arkusz1 3 2" xfId="27001"/>
    <cellStyle name="n_Flash September eresMas_PFA 04-2003 Wanadoo FT_CFO Division TP - June 2006 - GMC Flash_20060717_Arkusz1 4" xfId="27002"/>
    <cellStyle name="n_Flash September eresMas_PFA 04-2003 Wanadoo FT_CFO Division TP - June 2006 - GMC Flash_20060717_BILANS" xfId="27003"/>
    <cellStyle name="n_Flash September eresMas_PFA 04-2003 Wanadoo FT_CFO Division TP - June 2006 - GMC Flash_20060717_BILANS 2" xfId="27004"/>
    <cellStyle name="n_Flash September eresMas_PFA 04-2003 Wanadoo FT_CFO Division TP - June 2006 - GMC Flash_20060717_BILANS 2 2" xfId="27005"/>
    <cellStyle name="n_Flash September eresMas_PFA 04-2003 Wanadoo FT_CFO Division TP - June 2006 - GMC Flash_20060717_BILANS 3" xfId="27006"/>
    <cellStyle name="n_Flash September eresMas_PFA 04-2003 Wanadoo FT_CFO Division TP - June 2006 - GMC Flash_20060717_BILANS 3 2" xfId="27007"/>
    <cellStyle name="n_Flash September eresMas_PFA 04-2003 Wanadoo FT_CFO Division TP - June 2006 - GMC Flash_20060717_BILANS 4" xfId="27008"/>
    <cellStyle name="n_Flash September eresMas_PFA 04-2003 Wanadoo FT_CFO Division TP - June 2006 - GMC Flash_20060717_CASF FLOW" xfId="27009"/>
    <cellStyle name="n_Flash September eresMas_PFA 04-2003 Wanadoo FT_CFO Division TP - June 2006 - GMC Flash_20060717_CASF FLOW 2" xfId="27010"/>
    <cellStyle name="n_Flash September eresMas_PFA 04-2003 Wanadoo FT_CFO Division TP - June 2006 - GMC Flash_20060717_CASF FLOW 2 2" xfId="27011"/>
    <cellStyle name="n_Flash September eresMas_PFA 04-2003 Wanadoo FT_CFO Division TP - June 2006 - GMC Flash_20060717_CASF FLOW 3" xfId="27012"/>
    <cellStyle name="n_Flash September eresMas_PFA 04-2003 Wanadoo FT_CFO Division TP - June 2006 - GMC Flash_20060717_CASF FLOW 3 2" xfId="27013"/>
    <cellStyle name="n_Flash September eresMas_PFA 04-2003 Wanadoo FT_CFO Division TP - June 2006 - GMC Flash_20060717_CASF FLOW 4" xfId="27014"/>
    <cellStyle name="n_Flash September eresMas_PFA 04-2003 Wanadoo FT_CFO Division TP - June 2006 - GMC Flash_20060717_KF GT" xfId="27015"/>
    <cellStyle name="n_Flash September eresMas_PFA 04-2003 Wanadoo FT_CFO Division TP - June 2006 - GMC Flash_20060717_KF GT 2" xfId="27016"/>
    <cellStyle name="n_Flash September eresMas_PFA 04-2003 Wanadoo FT_CFO Division TP - June 2006 - GMC Flash_20060717_KF GT 2 2" xfId="27017"/>
    <cellStyle name="n_Flash September eresMas_PFA 04-2003 Wanadoo FT_CFO Division TP - June 2006 - GMC Flash_20060717_KF GT 2 2 2" xfId="27018"/>
    <cellStyle name="n_Flash September eresMas_PFA 04-2003 Wanadoo FT_CFO Division TP - June 2006 - GMC Flash_20060717_KF GT 2 3" xfId="27019"/>
    <cellStyle name="n_Flash September eresMas_PFA 04-2003 Wanadoo FT_CFO Division TP - June 2006 - GMC Flash_20060717_KF GT 3" xfId="27020"/>
    <cellStyle name="n_Flash September eresMas_PFA 04-2003 Wanadoo FT_CFO Division TP - June 2006 - GMC Flash_20060717_KF GT 3 2" xfId="27021"/>
    <cellStyle name="n_Flash September eresMas_PFA 04-2003 Wanadoo FT_CFO Division TP - June 2006 - GMC Flash_20060717_KF GT 4" xfId="27022"/>
    <cellStyle name="n_Flash September eresMas_PFA 04-2003 Wanadoo FT_CFO Division TP - June 2006 - GMC Flash_20060717_KOSZTY" xfId="27023"/>
    <cellStyle name="n_Flash September eresMas_PFA 04-2003 Wanadoo FT_CFO Division TP - June 2006 - GMC Flash_20060717_KOSZTY 2" xfId="27024"/>
    <cellStyle name="n_Flash September eresMas_PFA 04-2003 Wanadoo FT_CFO Division TP - June 2006 - GMC Flash_20060717_KOSZTY 2 2" xfId="27025"/>
    <cellStyle name="n_Flash September eresMas_PFA 04-2003 Wanadoo FT_CFO Division TP - June 2006 - GMC Flash_20060717_KOSZTY 2 2 2" xfId="27026"/>
    <cellStyle name="n_Flash September eresMas_PFA 04-2003 Wanadoo FT_CFO Division TP - June 2006 - GMC Flash_20060717_KOSZTY 2 3" xfId="27027"/>
    <cellStyle name="n_Flash September eresMas_PFA 04-2003 Wanadoo FT_CFO Division TP - June 2006 - GMC Flash_20060717_KOSZTY 3" xfId="27028"/>
    <cellStyle name="n_Flash September eresMas_PFA 04-2003 Wanadoo FT_CFO Division TP - June 2006 - GMC Flash_20060717_KOSZTY 3 2" xfId="27029"/>
    <cellStyle name="n_Flash September eresMas_PFA 04-2003 Wanadoo FT_CFO Division TP - June 2006 - GMC Flash_20060717_KOSZTY 4" xfId="27030"/>
    <cellStyle name="n_Flash September eresMas_PFA 04-2003 Wanadoo FT_CFO Division TP - June 2006 - GMC Flash_20060717_KOSZTY_KF GT" xfId="27031"/>
    <cellStyle name="n_Flash September eresMas_PFA 04-2003 Wanadoo FT_CFO Division TP - June 2006 - GMC Flash_20060717_KOSZTY_KF GT 2" xfId="27032"/>
    <cellStyle name="n_Flash September eresMas_PFA 04-2003 Wanadoo FT_CFO Division TP - June 2006 - GMC Flash_20060717_KOSZTY_KF GT 2 2" xfId="27033"/>
    <cellStyle name="n_Flash September eresMas_PFA 04-2003 Wanadoo FT_CFO Division TP - June 2006 - GMC Flash_20060717_KOSZTY_KF GT 2 2 2" xfId="27034"/>
    <cellStyle name="n_Flash September eresMas_PFA 04-2003 Wanadoo FT_CFO Division TP - June 2006 - GMC Flash_20060717_KOSZTY_KF GT 2 3" xfId="27035"/>
    <cellStyle name="n_Flash September eresMas_PFA 04-2003 Wanadoo FT_CFO Division TP - June 2006 - GMC Flash_20060717_KOSZTY_KF GT 3" xfId="27036"/>
    <cellStyle name="n_Flash September eresMas_PFA 04-2003 Wanadoo FT_CFO Division TP - June 2006 - GMC Flash_20060717_KOSZTY_KF GT 3 2" xfId="27037"/>
    <cellStyle name="n_Flash September eresMas_PFA 04-2003 Wanadoo FT_CFO Division TP - June 2006 - GMC Flash_20060717_KOSZTY_KF GT 4" xfId="27038"/>
    <cellStyle name="n_Flash September eresMas_PFA 04-2003 Wanadoo FT_CFO Division TP - June 2006 - GMC Flash_20060717_N15a_przeterminowane należności" xfId="27039"/>
    <cellStyle name="n_Flash September eresMas_PFA 04-2003 Wanadoo FT_CFO Division TP - June 2006 - GMC Flash_20060717_N15a_przeterminowane należności 2" xfId="27040"/>
    <cellStyle name="n_Flash September eresMas_PFA 04-2003 Wanadoo FT_CFO Division TP - June 2006 - GMC Flash_20060717_N15a_przeterminowane należności 2 2" xfId="27041"/>
    <cellStyle name="n_Flash September eresMas_PFA 04-2003 Wanadoo FT_CFO Division TP - June 2006 - GMC Flash_20060717_N15a_przeterminowane należności 3" xfId="27042"/>
    <cellStyle name="n_Flash September eresMas_PFA 04-2003 Wanadoo FT_CFO Division TP - June 2006 - GMC Flash_20060717_N15a_przeterminowane należności 3 2" xfId="27043"/>
    <cellStyle name="n_Flash September eresMas_PFA 04-2003 Wanadoo FT_CFO Division TP - June 2006 - GMC Flash_20060717_N15a_przeterminowane należności 4" xfId="27044"/>
    <cellStyle name="n_Flash September eresMas_PFA 04-2003 Wanadoo FT_CFO Division TP - June 2006 - GMC Flash_20060717_N15a_przeterminowane należności_Balance" xfId="27045"/>
    <cellStyle name="n_Flash September eresMas_PFA 04-2003 Wanadoo FT_CFO Division TP - June 2006 - GMC Flash_20060717_N15a_przeterminowane należności_Balance 2" xfId="27046"/>
    <cellStyle name="n_Flash September eresMas_PFA 04-2003 Wanadoo FT_CFO Division TP - June 2006 - GMC Flash_20060717_N15a_przeterminowane należności_Balance 2 2" xfId="27047"/>
    <cellStyle name="n_Flash September eresMas_PFA 04-2003 Wanadoo FT_CFO Division TP - June 2006 - GMC Flash_20060717_N15a_przeterminowane należności_Balance 3" xfId="27048"/>
    <cellStyle name="n_Flash September eresMas_PFA 04-2003 Wanadoo FT_CFO Division TP - June 2006 - GMC Flash_20060717_N15a_przeterminowane należności_Balance 3 2" xfId="27049"/>
    <cellStyle name="n_Flash September eresMas_PFA 04-2003 Wanadoo FT_CFO Division TP - June 2006 - GMC Flash_20060717_N15a_przeterminowane należności_Balance 4" xfId="27050"/>
    <cellStyle name="n_Flash September eresMas_PFA 04-2003 Wanadoo FT_CFO Division TP - June 2006 - GMC Flash_20060717_N15a_przeterminowane należności_inf dodatkowe" xfId="27051"/>
    <cellStyle name="n_Flash September eresMas_PFA 04-2003 Wanadoo FT_CFO Division TP - June 2006 - GMC Flash_20060717_N15a_przeterminowane należności_inf dodatkowe 2" xfId="27052"/>
    <cellStyle name="n_Flash September eresMas_PFA 04-2003 Wanadoo FT_CFO Division TP - June 2006 - GMC Flash_20060717_N15a_przeterminowane należności_inf dodatkowe 2 2" xfId="27053"/>
    <cellStyle name="n_Flash September eresMas_PFA 04-2003 Wanadoo FT_CFO Division TP - June 2006 - GMC Flash_20060717_N15a_przeterminowane należności_inf dodatkowe 3" xfId="27054"/>
    <cellStyle name="n_Flash September eresMas_PFA 04-2003 Wanadoo FT_CFO Division TP - June 2006 - GMC Flash_20060717_N15a_przeterminowane należności_inf dodatkowe 3 2" xfId="27055"/>
    <cellStyle name="n_Flash September eresMas_PFA 04-2003 Wanadoo FT_CFO Division TP - June 2006 - GMC Flash_20060717_N15a_przeterminowane należności_inf dodatkowe 4" xfId="27056"/>
    <cellStyle name="n_Flash September eresMas_PFA 04-2003 Wanadoo FT_CFO Division TP - June 2006 - GMC Flash_20060717_N15a_przeterminowane należności_P&amp;L" xfId="27057"/>
    <cellStyle name="n_Flash September eresMas_PFA 04-2003 Wanadoo FT_CFO Division TP - June 2006 - GMC Flash_20060717_N15a_przeterminowane należności_P&amp;L 2" xfId="27058"/>
    <cellStyle name="n_Flash September eresMas_PFA 04-2003 Wanadoo FT_CFO Division TP - June 2006 - GMC Flash_20060717_N15a_przeterminowane należności_P&amp;L 2 2" xfId="27059"/>
    <cellStyle name="n_Flash September eresMas_PFA 04-2003 Wanadoo FT_CFO Division TP - June 2006 - GMC Flash_20060717_N15a_przeterminowane należności_P&amp;L 3" xfId="27060"/>
    <cellStyle name="n_Flash September eresMas_PFA 04-2003 Wanadoo FT_CFO Division TP - June 2006 - GMC Flash_20060717_N15a_przeterminowane należności_P&amp;L 3 2" xfId="27061"/>
    <cellStyle name="n_Flash September eresMas_PFA 04-2003 Wanadoo FT_CFO Division TP - June 2006 - GMC Flash_20060717_N15a_przeterminowane należności_P&amp;L 4" xfId="27062"/>
    <cellStyle name="n_Flash September eresMas_PFA 04-2003 Wanadoo FT_CFO Division TP - June 2006 - GMC Flash_20060717_RZIS" xfId="27063"/>
    <cellStyle name="n_Flash September eresMas_PFA 04-2003 Wanadoo FT_CFO Division TP - June 2006 - GMC Flash_20060717_RZIS 2" xfId="27064"/>
    <cellStyle name="n_Flash September eresMas_PFA 04-2003 Wanadoo FT_CFO Division TP - June 2006 - GMC Flash_20060717_RZIS 2 2" xfId="27065"/>
    <cellStyle name="n_Flash September eresMas_PFA 04-2003 Wanadoo FT_CFO Division TP - June 2006 - GMC Flash_20060717_RZIS 3" xfId="27066"/>
    <cellStyle name="n_Flash September eresMas_PFA 04-2003 Wanadoo FT_CFO Division TP - June 2006 - GMC Flash_20060717_RZIS 3 2" xfId="27067"/>
    <cellStyle name="n_Flash September eresMas_PFA 04-2003 Wanadoo FT_CFO Division TP - June 2006 - GMC Flash_20060717_RZIS 4" xfId="27068"/>
    <cellStyle name="n_Flash September eresMas_PFA 04-2003 Wanadoo FT_CFO Division TP - June 2006 - GMC Flash_20060717_WP" xfId="27069"/>
    <cellStyle name="n_Flash September eresMas_PFA 04-2003 Wanadoo FT_CFO Division TP - June 2006 - GMC Flash_20060717_WP 2" xfId="27070"/>
    <cellStyle name="n_Flash September eresMas_PFA 04-2003 Wanadoo FT_CFO Division TP - June 2006 - GMC Flash_20060717_WP 2 2" xfId="27071"/>
    <cellStyle name="n_Flash September eresMas_PFA 04-2003 Wanadoo FT_CFO Division TP - June 2006 - GMC Flash_20060717_WP 2 2 2" xfId="27072"/>
    <cellStyle name="n_Flash September eresMas_PFA 04-2003 Wanadoo FT_CFO Division TP - June 2006 - GMC Flash_20060717_WP 2 3" xfId="27073"/>
    <cellStyle name="n_Flash September eresMas_PFA 04-2003 Wanadoo FT_CFO Division TP - June 2006 - GMC Flash_20060717_WP 3" xfId="27074"/>
    <cellStyle name="n_Flash September eresMas_PFA 04-2003 Wanadoo FT_CFO Division TP - June 2006 - GMC Flash_20060717_WP 3 2" xfId="27075"/>
    <cellStyle name="n_Flash September eresMas_PFA 04-2003 Wanadoo FT_CFO Division TP - June 2006 - GMC Flash_20060717_WP 4" xfId="27076"/>
    <cellStyle name="n_Flash September eresMas_PFA 04-2003 Wanadoo FT_CFO Division TP - June 2006 - GMC Flash_20060717_WP_1" xfId="27077"/>
    <cellStyle name="n_Flash September eresMas_PFA 04-2003 Wanadoo FT_CFO Division TP - June 2006 - GMC Flash_20060717_WP_1 2" xfId="27078"/>
    <cellStyle name="n_Flash September eresMas_PFA 04-2003 Wanadoo FT_CFO Division TP - June 2006 - GMC Flash_20060717_WP_1 2 2" xfId="27079"/>
    <cellStyle name="n_Flash September eresMas_PFA 04-2003 Wanadoo FT_CFO Division TP - June 2006 - GMC Flash_20060717_WP_1 2 2 2" xfId="27080"/>
    <cellStyle name="n_Flash September eresMas_PFA 04-2003 Wanadoo FT_CFO Division TP - June 2006 - GMC Flash_20060717_WP_1 2 3" xfId="27081"/>
    <cellStyle name="n_Flash September eresMas_PFA 04-2003 Wanadoo FT_CFO Division TP - June 2006 - GMC Flash_20060717_WP_1 3" xfId="27082"/>
    <cellStyle name="n_Flash September eresMas_PFA 04-2003 Wanadoo FT_CFO Division TP - June 2006 - GMC Flash_20060717_WP_1 3 2" xfId="27083"/>
    <cellStyle name="n_Flash September eresMas_PFA 04-2003 Wanadoo FT_CFO Division TP - June 2006 - GMC Flash_20060717_WP_1 4" xfId="27084"/>
    <cellStyle name="n_Flash September eresMas_PFA 04-2003 Wanadoo FT_CFO Division TP - June 2006 - GMC Flash_20060717_WP_1_KF GT" xfId="27085"/>
    <cellStyle name="n_Flash September eresMas_PFA 04-2003 Wanadoo FT_CFO Division TP - June 2006 - GMC Flash_20060717_WP_1_KF GT 2" xfId="27086"/>
    <cellStyle name="n_Flash September eresMas_PFA 04-2003 Wanadoo FT_CFO Division TP - June 2006 - GMC Flash_20060717_WP_1_KF GT 2 2" xfId="27087"/>
    <cellStyle name="n_Flash September eresMas_PFA 04-2003 Wanadoo FT_CFO Division TP - June 2006 - GMC Flash_20060717_WP_1_KF GT 2 2 2" xfId="27088"/>
    <cellStyle name="n_Flash September eresMas_PFA 04-2003 Wanadoo FT_CFO Division TP - June 2006 - GMC Flash_20060717_WP_1_KF GT 2 3" xfId="27089"/>
    <cellStyle name="n_Flash September eresMas_PFA 04-2003 Wanadoo FT_CFO Division TP - June 2006 - GMC Flash_20060717_WP_1_KF GT 3" xfId="27090"/>
    <cellStyle name="n_Flash September eresMas_PFA 04-2003 Wanadoo FT_CFO Division TP - June 2006 - GMC Flash_20060717_WP_1_KF GT 3 2" xfId="27091"/>
    <cellStyle name="n_Flash September eresMas_PFA 04-2003 Wanadoo FT_CFO Division TP - June 2006 - GMC Flash_20060717_WP_1_KF GT 4" xfId="27092"/>
    <cellStyle name="n_Flash September eresMas_PFA 04-2003 Wanadoo FT_CFO Division TP - June 2006 - GMC Flash_20060717_WP_KF GT" xfId="27093"/>
    <cellStyle name="n_Flash September eresMas_PFA 04-2003 Wanadoo FT_CFO Division TP - June 2006 - GMC Flash_20060717_WP_KF GT 2" xfId="27094"/>
    <cellStyle name="n_Flash September eresMas_PFA 04-2003 Wanadoo FT_CFO Division TP - June 2006 - GMC Flash_20060717_WP_KF GT 2 2" xfId="27095"/>
    <cellStyle name="n_Flash September eresMas_PFA 04-2003 Wanadoo FT_CFO Division TP - June 2006 - GMC Flash_20060717_WP_KF GT 2 2 2" xfId="27096"/>
    <cellStyle name="n_Flash September eresMas_PFA 04-2003 Wanadoo FT_CFO Division TP - June 2006 - GMC Flash_20060717_WP_KF GT 2 3" xfId="27097"/>
    <cellStyle name="n_Flash September eresMas_PFA 04-2003 Wanadoo FT_CFO Division TP - June 2006 - GMC Flash_20060717_WP_KF GT 3" xfId="27098"/>
    <cellStyle name="n_Flash September eresMas_PFA 04-2003 Wanadoo FT_CFO Division TP - June 2006 - GMC Flash_20060717_WP_KF GT 3 2" xfId="27099"/>
    <cellStyle name="n_Flash September eresMas_PFA 04-2003 Wanadoo FT_CFO Division TP - June 2006 - GMC Flash_20060717_WP_KF GT 4" xfId="27100"/>
    <cellStyle name="n_Flash September eresMas_PFA 04-2003 Wanadoo FT_inf dodatkowe" xfId="27101"/>
    <cellStyle name="n_Flash September eresMas_PFA 04-2003 Wanadoo FT_inf dodatkowe 2" xfId="27102"/>
    <cellStyle name="n_Flash September eresMas_PFA 04-2003 Wanadoo FT_inf dodatkowe 2 2" xfId="27103"/>
    <cellStyle name="n_Flash September eresMas_PFA 04-2003 Wanadoo FT_inf dodatkowe 3" xfId="27104"/>
    <cellStyle name="n_Flash September eresMas_PFA 04-2003 Wanadoo FT_inf dodatkowe 3 2" xfId="27105"/>
    <cellStyle name="n_Flash September eresMas_PFA 04-2003 Wanadoo FT_inf dodatkowe 4" xfId="27106"/>
    <cellStyle name="n_Flash September eresMas_PFA 04-2003 Wanadoo FT_inf dodatkowe 4 2" xfId="27107"/>
    <cellStyle name="n_Flash September eresMas_PFA 04-2003 Wanadoo FT_inf dodatkowe 4 2 2" xfId="27108"/>
    <cellStyle name="n_Flash September eresMas_PFA 04-2003 Wanadoo FT_inf dodatkowe 4 3" xfId="27109"/>
    <cellStyle name="n_Flash September eresMas_PFA 04-2003 Wanadoo FT_inf dodatkowe 5" xfId="27110"/>
    <cellStyle name="n_Flash September eresMas_PFA 04-2003 Wanadoo FT_inf. dod do CF" xfId="27111"/>
    <cellStyle name="n_Flash September eresMas_PFA 04-2003 Wanadoo FT_inf. dod do CF 2" xfId="27112"/>
    <cellStyle name="n_Flash September eresMas_PFA 04-2003 Wanadoo FT_inf. dod do CF 2 2" xfId="27113"/>
    <cellStyle name="n_Flash September eresMas_PFA 04-2003 Wanadoo FT_inf. dod do CF 3" xfId="27114"/>
    <cellStyle name="n_Flash September eresMas_PFA 04-2003 Wanadoo FT_inf. dod do CF 3 2" xfId="27115"/>
    <cellStyle name="n_Flash September eresMas_PFA 04-2003 Wanadoo FT_inf. dod do CF 4" xfId="27116"/>
    <cellStyle name="n_Flash September eresMas_PFA 04-2003 Wanadoo FT_KF GT" xfId="27117"/>
    <cellStyle name="n_Flash September eresMas_PFA 04-2003 Wanadoo FT_KF GT 2" xfId="27118"/>
    <cellStyle name="n_Flash September eresMas_PFA 04-2003 Wanadoo FT_KF GT 2 2" xfId="27119"/>
    <cellStyle name="n_Flash September eresMas_PFA 04-2003 Wanadoo FT_KF GT 2 2 2" xfId="27120"/>
    <cellStyle name="n_Flash September eresMas_PFA 04-2003 Wanadoo FT_KF GT 2 3" xfId="27121"/>
    <cellStyle name="n_Flash September eresMas_PFA 04-2003 Wanadoo FT_KF GT 3" xfId="27122"/>
    <cellStyle name="n_Flash September eresMas_PFA 04-2003 Wanadoo FT_KF GT 3 2" xfId="27123"/>
    <cellStyle name="n_Flash September eresMas_PFA 04-2003 Wanadoo FT_KF GT 4" xfId="27124"/>
    <cellStyle name="n_Flash September eresMas_PFA 04-2003 Wanadoo FT_KOSZTY" xfId="27125"/>
    <cellStyle name="n_Flash September eresMas_PFA 04-2003 Wanadoo FT_KOSZTY 2" xfId="27126"/>
    <cellStyle name="n_Flash September eresMas_PFA 04-2003 Wanadoo FT_KOSZTY 2 2" xfId="27127"/>
    <cellStyle name="n_Flash September eresMas_PFA 04-2003 Wanadoo FT_KOSZTY 2 2 2" xfId="27128"/>
    <cellStyle name="n_Flash September eresMas_PFA 04-2003 Wanadoo FT_KOSZTY 2 3" xfId="27129"/>
    <cellStyle name="n_Flash September eresMas_PFA 04-2003 Wanadoo FT_KOSZTY 3" xfId="27130"/>
    <cellStyle name="n_Flash September eresMas_PFA 04-2003 Wanadoo FT_KOSZTY 3 2" xfId="27131"/>
    <cellStyle name="n_Flash September eresMas_PFA 04-2003 Wanadoo FT_KOSZTY 4" xfId="27132"/>
    <cellStyle name="n_Flash September eresMas_PFA 04-2003 Wanadoo FT_KOSZTY_KF GT" xfId="27133"/>
    <cellStyle name="n_Flash September eresMas_PFA 04-2003 Wanadoo FT_KOSZTY_KF GT 2" xfId="27134"/>
    <cellStyle name="n_Flash September eresMas_PFA 04-2003 Wanadoo FT_KOSZTY_KF GT 2 2" xfId="27135"/>
    <cellStyle name="n_Flash September eresMas_PFA 04-2003 Wanadoo FT_KOSZTY_KF GT 2 2 2" xfId="27136"/>
    <cellStyle name="n_Flash September eresMas_PFA 04-2003 Wanadoo FT_KOSZTY_KF GT 2 3" xfId="27137"/>
    <cellStyle name="n_Flash September eresMas_PFA 04-2003 Wanadoo FT_KOSZTY_KF GT 3" xfId="27138"/>
    <cellStyle name="n_Flash September eresMas_PFA 04-2003 Wanadoo FT_KOSZTY_KF GT 3 2" xfId="27139"/>
    <cellStyle name="n_Flash September eresMas_PFA 04-2003 Wanadoo FT_KOSZTY_KF GT 4" xfId="27140"/>
    <cellStyle name="n_Flash September eresMas_PFA 04-2003 Wanadoo FT_Labour costs MiS" xfId="27141"/>
    <cellStyle name="n_Flash September eresMas_PFA 04-2003 Wanadoo FT_Labour costs MiS 2" xfId="27142"/>
    <cellStyle name="n_Flash September eresMas_PFA 04-2003 Wanadoo FT_Labour costs MiS 2 2" xfId="27143"/>
    <cellStyle name="n_Flash September eresMas_PFA 04-2003 Wanadoo FT_Labour costs MiS 2 2 2" xfId="27144"/>
    <cellStyle name="n_Flash September eresMas_PFA 04-2003 Wanadoo FT_Labour costs MiS 2 2 2 2" xfId="27145"/>
    <cellStyle name="n_Flash September eresMas_PFA 04-2003 Wanadoo FT_Labour costs MiS 2 2 3" xfId="27146"/>
    <cellStyle name="n_Flash September eresMas_PFA 04-2003 Wanadoo FT_Labour costs MiS 2 3" xfId="27147"/>
    <cellStyle name="n_Flash September eresMas_PFA 04-2003 Wanadoo FT_Labour costs MiS 2 3 2" xfId="27148"/>
    <cellStyle name="n_Flash September eresMas_PFA 04-2003 Wanadoo FT_Labour costs MiS 2 4" xfId="27149"/>
    <cellStyle name="n_Flash September eresMas_PFA 04-2003 Wanadoo FT_Labour costs MiS 3" xfId="27150"/>
    <cellStyle name="n_Flash September eresMas_PFA 04-2003 Wanadoo FT_Labour costs MiS 3 2" xfId="27151"/>
    <cellStyle name="n_Flash September eresMas_PFA 04-2003 Wanadoo FT_Labour costs MiS 3 2 2" xfId="27152"/>
    <cellStyle name="n_Flash September eresMas_PFA 04-2003 Wanadoo FT_Labour costs MiS 3 2 2 2" xfId="27153"/>
    <cellStyle name="n_Flash September eresMas_PFA 04-2003 Wanadoo FT_Labour costs MiS 3 2 3" xfId="27154"/>
    <cellStyle name="n_Flash September eresMas_PFA 04-2003 Wanadoo FT_Labour costs MiS 3 3" xfId="27155"/>
    <cellStyle name="n_Flash September eresMas_PFA 04-2003 Wanadoo FT_Labour costs MiS 3 3 2" xfId="27156"/>
    <cellStyle name="n_Flash September eresMas_PFA 04-2003 Wanadoo FT_Labour costs MiS 3 4" xfId="27157"/>
    <cellStyle name="n_Flash September eresMas_PFA 04-2003 Wanadoo FT_Labour costs MiS 4" xfId="27158"/>
    <cellStyle name="n_Flash September eresMas_PFA 04-2003 Wanadoo FT_Labour costs MiS 4 2" xfId="27159"/>
    <cellStyle name="n_Flash September eresMas_PFA 04-2003 Wanadoo FT_Labour costs MiS 4 2 2" xfId="27160"/>
    <cellStyle name="n_Flash September eresMas_PFA 04-2003 Wanadoo FT_Labour costs MiS 4 3" xfId="27161"/>
    <cellStyle name="n_Flash September eresMas_PFA 04-2003 Wanadoo FT_Labour costs MiS 5" xfId="27162"/>
    <cellStyle name="n_Flash September eresMas_PFA 04-2003 Wanadoo FT_Labour costs MiS 5 2" xfId="27163"/>
    <cellStyle name="n_Flash September eresMas_PFA 04-2003 Wanadoo FT_Labour costs MiS 6" xfId="27164"/>
    <cellStyle name="n_Flash September eresMas_PFA 04-2003 Wanadoo FT_Labour costs MiS_KF GT" xfId="27165"/>
    <cellStyle name="n_Flash September eresMas_PFA 04-2003 Wanadoo FT_Labour costs MiS_KF GT 2" xfId="27166"/>
    <cellStyle name="n_Flash September eresMas_PFA 04-2003 Wanadoo FT_Labour costs MiS_KF GT 2 2" xfId="27167"/>
    <cellStyle name="n_Flash September eresMas_PFA 04-2003 Wanadoo FT_Labour costs MiS_KF GT 2 2 2" xfId="27168"/>
    <cellStyle name="n_Flash September eresMas_PFA 04-2003 Wanadoo FT_Labour costs MiS_KF GT 2 3" xfId="27169"/>
    <cellStyle name="n_Flash September eresMas_PFA 04-2003 Wanadoo FT_Labour costs MiS_KF GT 3" xfId="27170"/>
    <cellStyle name="n_Flash September eresMas_PFA 04-2003 Wanadoo FT_Labour costs MiS_KF GT 3 2" xfId="27171"/>
    <cellStyle name="n_Flash September eresMas_PFA 04-2003 Wanadoo FT_Labour costs MiS_KF GT 4" xfId="27172"/>
    <cellStyle name="n_Flash September eresMas_PFA 04-2003 Wanadoo FT_Monthly review WCR i CF" xfId="27173"/>
    <cellStyle name="n_Flash September eresMas_PFA 04-2003 Wanadoo FT_Monthly review WCR i CF 2" xfId="27174"/>
    <cellStyle name="n_Flash September eresMas_PFA 04-2003 Wanadoo FT_Monthly review WCR i CF 2 2" xfId="27175"/>
    <cellStyle name="n_Flash September eresMas_PFA 04-2003 Wanadoo FT_Monthly review WCR i CF 2 2 2" xfId="27176"/>
    <cellStyle name="n_Flash September eresMas_PFA 04-2003 Wanadoo FT_Monthly review WCR i CF 2 2 2 2" xfId="27177"/>
    <cellStyle name="n_Flash September eresMas_PFA 04-2003 Wanadoo FT_Monthly review WCR i CF 2 2 3" xfId="27178"/>
    <cellStyle name="n_Flash September eresMas_PFA 04-2003 Wanadoo FT_Monthly review WCR i CF 2 3" xfId="27179"/>
    <cellStyle name="n_Flash September eresMas_PFA 04-2003 Wanadoo FT_Monthly review WCR i CF 2 3 2" xfId="27180"/>
    <cellStyle name="n_Flash September eresMas_PFA 04-2003 Wanadoo FT_Monthly review WCR i CF 2 4" xfId="27181"/>
    <cellStyle name="n_Flash September eresMas_PFA 04-2003 Wanadoo FT_Monthly review WCR i CF 2_KF GT" xfId="27182"/>
    <cellStyle name="n_Flash September eresMas_PFA 04-2003 Wanadoo FT_Monthly review WCR i CF 2_KF GT 2" xfId="27183"/>
    <cellStyle name="n_Flash September eresMas_PFA 04-2003 Wanadoo FT_Monthly review WCR i CF 2_KF GT 2 2" xfId="27184"/>
    <cellStyle name="n_Flash September eresMas_PFA 04-2003 Wanadoo FT_Monthly review WCR i CF 2_KF GT 2 2 2" xfId="27185"/>
    <cellStyle name="n_Flash September eresMas_PFA 04-2003 Wanadoo FT_Monthly review WCR i CF 2_KF GT 2 3" xfId="27186"/>
    <cellStyle name="n_Flash September eresMas_PFA 04-2003 Wanadoo FT_Monthly review WCR i CF 2_KF GT 3" xfId="27187"/>
    <cellStyle name="n_Flash September eresMas_PFA 04-2003 Wanadoo FT_Monthly review WCR i CF 2_KF GT 3 2" xfId="27188"/>
    <cellStyle name="n_Flash September eresMas_PFA 04-2003 Wanadoo FT_Monthly review WCR i CF 2_KF GT 4" xfId="27189"/>
    <cellStyle name="n_Flash September eresMas_PFA 04-2003 Wanadoo FT_Monthly review WCR i CF 3" xfId="27190"/>
    <cellStyle name="n_Flash September eresMas_PFA 04-2003 Wanadoo FT_Monthly review WCR i CF 3 2" xfId="27191"/>
    <cellStyle name="n_Flash September eresMas_PFA 04-2003 Wanadoo FT_Monthly review WCR i CF 3 2 2" xfId="27192"/>
    <cellStyle name="n_Flash September eresMas_PFA 04-2003 Wanadoo FT_Monthly review WCR i CF 3 2 2 2" xfId="27193"/>
    <cellStyle name="n_Flash September eresMas_PFA 04-2003 Wanadoo FT_Monthly review WCR i CF 3 2 3" xfId="27194"/>
    <cellStyle name="n_Flash September eresMas_PFA 04-2003 Wanadoo FT_Monthly review WCR i CF 3 3" xfId="27195"/>
    <cellStyle name="n_Flash September eresMas_PFA 04-2003 Wanadoo FT_Monthly review WCR i CF 3 3 2" xfId="27196"/>
    <cellStyle name="n_Flash September eresMas_PFA 04-2003 Wanadoo FT_Monthly review WCR i CF 3 4" xfId="27197"/>
    <cellStyle name="n_Flash September eresMas_PFA 04-2003 Wanadoo FT_Monthly review WCR i CF 3_KF GT" xfId="27198"/>
    <cellStyle name="n_Flash September eresMas_PFA 04-2003 Wanadoo FT_Monthly review WCR i CF 3_KF GT 2" xfId="27199"/>
    <cellStyle name="n_Flash September eresMas_PFA 04-2003 Wanadoo FT_Monthly review WCR i CF 3_KF GT 2 2" xfId="27200"/>
    <cellStyle name="n_Flash September eresMas_PFA 04-2003 Wanadoo FT_Monthly review WCR i CF 3_KF GT 2 2 2" xfId="27201"/>
    <cellStyle name="n_Flash September eresMas_PFA 04-2003 Wanadoo FT_Monthly review WCR i CF 3_KF GT 2 3" xfId="27202"/>
    <cellStyle name="n_Flash September eresMas_PFA 04-2003 Wanadoo FT_Monthly review WCR i CF 3_KF GT 3" xfId="27203"/>
    <cellStyle name="n_Flash September eresMas_PFA 04-2003 Wanadoo FT_Monthly review WCR i CF 3_KF GT 3 2" xfId="27204"/>
    <cellStyle name="n_Flash September eresMas_PFA 04-2003 Wanadoo FT_Monthly review WCR i CF 3_KF GT 4" xfId="27205"/>
    <cellStyle name="n_Flash September eresMas_PFA 04-2003 Wanadoo FT_Monthly review WCR i CF 4" xfId="27206"/>
    <cellStyle name="n_Flash September eresMas_PFA 04-2003 Wanadoo FT_Monthly review WCR i CF 4 2" xfId="27207"/>
    <cellStyle name="n_Flash September eresMas_PFA 04-2003 Wanadoo FT_Monthly review WCR i CF 4 2 2" xfId="27208"/>
    <cellStyle name="n_Flash September eresMas_PFA 04-2003 Wanadoo FT_Monthly review WCR i CF 4 2 2 2" xfId="27209"/>
    <cellStyle name="n_Flash September eresMas_PFA 04-2003 Wanadoo FT_Monthly review WCR i CF 4 2 3" xfId="27210"/>
    <cellStyle name="n_Flash September eresMas_PFA 04-2003 Wanadoo FT_Monthly review WCR i CF 4 3" xfId="27211"/>
    <cellStyle name="n_Flash September eresMas_PFA 04-2003 Wanadoo FT_Monthly review WCR i CF 4 3 2" xfId="27212"/>
    <cellStyle name="n_Flash September eresMas_PFA 04-2003 Wanadoo FT_Monthly review WCR i CF 4 4" xfId="27213"/>
    <cellStyle name="n_Flash September eresMas_PFA 04-2003 Wanadoo FT_Monthly review WCR i CF 5" xfId="27214"/>
    <cellStyle name="n_Flash September eresMas_PFA 04-2003 Wanadoo FT_Monthly review WCR i CF 5 2" xfId="27215"/>
    <cellStyle name="n_Flash September eresMas_PFA 04-2003 Wanadoo FT_Monthly review WCR i CF 6" xfId="27216"/>
    <cellStyle name="n_Flash September eresMas_PFA 04-2003 Wanadoo FT_Monthly review WCR i CF_KF GT" xfId="27217"/>
    <cellStyle name="n_Flash September eresMas_PFA 04-2003 Wanadoo FT_Monthly review WCR i CF_KF GT 2" xfId="27218"/>
    <cellStyle name="n_Flash September eresMas_PFA 04-2003 Wanadoo FT_Monthly review WCR i CF_KF GT 2 2" xfId="27219"/>
    <cellStyle name="n_Flash September eresMas_PFA 04-2003 Wanadoo FT_Monthly review WCR i CF_KF GT 2 2 2" xfId="27220"/>
    <cellStyle name="n_Flash September eresMas_PFA 04-2003 Wanadoo FT_Monthly review WCR i CF_KF GT 2 3" xfId="27221"/>
    <cellStyle name="n_Flash September eresMas_PFA 04-2003 Wanadoo FT_Monthly review WCR i CF_KF GT 3" xfId="27222"/>
    <cellStyle name="n_Flash September eresMas_PFA 04-2003 Wanadoo FT_Monthly review WCR i CF_KF GT 3 2" xfId="27223"/>
    <cellStyle name="n_Flash September eresMas_PFA 04-2003 Wanadoo FT_Monthly review WCR i CF_KF GT 4" xfId="27224"/>
    <cellStyle name="n_Flash September eresMas_PFA 04-2003 Wanadoo FT_N15a_przeterminowane należności" xfId="27225"/>
    <cellStyle name="n_Flash September eresMas_PFA 04-2003 Wanadoo FT_N15a_przeterminowane należności 2" xfId="27226"/>
    <cellStyle name="n_Flash September eresMas_PFA 04-2003 Wanadoo FT_N15a_przeterminowane należności 2 2" xfId="27227"/>
    <cellStyle name="n_Flash September eresMas_PFA 04-2003 Wanadoo FT_N15a_przeterminowane należności 3" xfId="27228"/>
    <cellStyle name="n_Flash September eresMas_PFA 04-2003 Wanadoo FT_N15a_przeterminowane należności 3 2" xfId="27229"/>
    <cellStyle name="n_Flash September eresMas_PFA 04-2003 Wanadoo FT_N15a_przeterminowane należności 4" xfId="27230"/>
    <cellStyle name="n_Flash September eresMas_PFA 04-2003 Wanadoo FT_N15a_przeterminowane należności_Balance" xfId="27231"/>
    <cellStyle name="n_Flash September eresMas_PFA 04-2003 Wanadoo FT_N15a_przeterminowane należności_Balance 2" xfId="27232"/>
    <cellStyle name="n_Flash September eresMas_PFA 04-2003 Wanadoo FT_N15a_przeterminowane należności_Balance 2 2" xfId="27233"/>
    <cellStyle name="n_Flash September eresMas_PFA 04-2003 Wanadoo FT_N15a_przeterminowane należności_Balance 3" xfId="27234"/>
    <cellStyle name="n_Flash September eresMas_PFA 04-2003 Wanadoo FT_N15a_przeterminowane należności_Balance 3 2" xfId="27235"/>
    <cellStyle name="n_Flash September eresMas_PFA 04-2003 Wanadoo FT_N15a_przeterminowane należności_Balance 4" xfId="27236"/>
    <cellStyle name="n_Flash September eresMas_PFA 04-2003 Wanadoo FT_N15a_przeterminowane należności_inf dodatkowe" xfId="27237"/>
    <cellStyle name="n_Flash September eresMas_PFA 04-2003 Wanadoo FT_N15a_przeterminowane należności_inf dodatkowe 2" xfId="27238"/>
    <cellStyle name="n_Flash September eresMas_PFA 04-2003 Wanadoo FT_N15a_przeterminowane należności_inf dodatkowe 2 2" xfId="27239"/>
    <cellStyle name="n_Flash September eresMas_PFA 04-2003 Wanadoo FT_N15a_przeterminowane należności_inf dodatkowe 3" xfId="27240"/>
    <cellStyle name="n_Flash September eresMas_PFA 04-2003 Wanadoo FT_N15a_przeterminowane należności_inf dodatkowe 3 2" xfId="27241"/>
    <cellStyle name="n_Flash September eresMas_PFA 04-2003 Wanadoo FT_N15a_przeterminowane należności_inf dodatkowe 4" xfId="27242"/>
    <cellStyle name="n_Flash September eresMas_PFA 04-2003 Wanadoo FT_N15a_przeterminowane należności_P&amp;L" xfId="27243"/>
    <cellStyle name="n_Flash September eresMas_PFA 04-2003 Wanadoo FT_N15a_przeterminowane należności_P&amp;L 2" xfId="27244"/>
    <cellStyle name="n_Flash September eresMas_PFA 04-2003 Wanadoo FT_N15a_przeterminowane należności_P&amp;L 2 2" xfId="27245"/>
    <cellStyle name="n_Flash September eresMas_PFA 04-2003 Wanadoo FT_N15a_przeterminowane należności_P&amp;L 3" xfId="27246"/>
    <cellStyle name="n_Flash September eresMas_PFA 04-2003 Wanadoo FT_N15a_przeterminowane należności_P&amp;L 3 2" xfId="27247"/>
    <cellStyle name="n_Flash September eresMas_PFA 04-2003 Wanadoo FT_N15a_przeterminowane należności_P&amp;L 4" xfId="27248"/>
    <cellStyle name="n_Flash September eresMas_PFA 04-2003 Wanadoo FT_Nota4-AR" xfId="27249"/>
    <cellStyle name="n_Flash September eresMas_PFA 04-2003 Wanadoo FT_Nota4-AR 2" xfId="27250"/>
    <cellStyle name="n_Flash September eresMas_PFA 04-2003 Wanadoo FT_Nota4-AR 2 2" xfId="27251"/>
    <cellStyle name="n_Flash September eresMas_PFA 04-2003 Wanadoo FT_Nota4-AR 3" xfId="27252"/>
    <cellStyle name="n_Flash September eresMas_PFA 04-2003 Wanadoo FT_Nota4-AR 3 2" xfId="27253"/>
    <cellStyle name="n_Flash September eresMas_PFA 04-2003 Wanadoo FT_Nota4-AR 4" xfId="27254"/>
    <cellStyle name="n_Flash September eresMas_PFA 04-2003 Wanadoo FT_Nota4-AR_Balance" xfId="27255"/>
    <cellStyle name="n_Flash September eresMas_PFA 04-2003 Wanadoo FT_Nota4-AR_Balance 2" xfId="27256"/>
    <cellStyle name="n_Flash September eresMas_PFA 04-2003 Wanadoo FT_Nota4-AR_Balance 2 2" xfId="27257"/>
    <cellStyle name="n_Flash September eresMas_PFA 04-2003 Wanadoo FT_Nota4-AR_Balance 3" xfId="27258"/>
    <cellStyle name="n_Flash September eresMas_PFA 04-2003 Wanadoo FT_Nota4-AR_Balance 3 2" xfId="27259"/>
    <cellStyle name="n_Flash September eresMas_PFA 04-2003 Wanadoo FT_Nota4-AR_Balance 4" xfId="27260"/>
    <cellStyle name="n_Flash September eresMas_PFA 04-2003 Wanadoo FT_Nota4-AR_inf dodatkowe" xfId="27261"/>
    <cellStyle name="n_Flash September eresMas_PFA 04-2003 Wanadoo FT_Nota4-AR_inf dodatkowe 2" xfId="27262"/>
    <cellStyle name="n_Flash September eresMas_PFA 04-2003 Wanadoo FT_Nota4-AR_inf dodatkowe 2 2" xfId="27263"/>
    <cellStyle name="n_Flash September eresMas_PFA 04-2003 Wanadoo FT_Nota4-AR_inf dodatkowe 3" xfId="27264"/>
    <cellStyle name="n_Flash September eresMas_PFA 04-2003 Wanadoo FT_Nota4-AR_inf dodatkowe 3 2" xfId="27265"/>
    <cellStyle name="n_Flash September eresMas_PFA 04-2003 Wanadoo FT_Nota4-AR_inf dodatkowe 4" xfId="27266"/>
    <cellStyle name="n_Flash September eresMas_PFA 04-2003 Wanadoo FT_Nota4-AR_P&amp;L" xfId="27267"/>
    <cellStyle name="n_Flash September eresMas_PFA 04-2003 Wanadoo FT_Nota4-AR_P&amp;L 2" xfId="27268"/>
    <cellStyle name="n_Flash September eresMas_PFA 04-2003 Wanadoo FT_Nota4-AR_P&amp;L 2 2" xfId="27269"/>
    <cellStyle name="n_Flash September eresMas_PFA 04-2003 Wanadoo FT_Nota4-AR_P&amp;L 3" xfId="27270"/>
    <cellStyle name="n_Flash September eresMas_PFA 04-2003 Wanadoo FT_Nota4-AR_P&amp;L 3 2" xfId="27271"/>
    <cellStyle name="n_Flash September eresMas_PFA 04-2003 Wanadoo FT_Nota4-AR_P&amp;L 4" xfId="27272"/>
    <cellStyle name="n_Flash September eresMas_PFA 04-2003 Wanadoo FT_Nota4-do korekty AR" xfId="27273"/>
    <cellStyle name="n_Flash September eresMas_PFA 04-2003 Wanadoo FT_Nota4-do korekty AR 2" xfId="27274"/>
    <cellStyle name="n_Flash September eresMas_PFA 04-2003 Wanadoo FT_Nota4-do korekty AR 2 2" xfId="27275"/>
    <cellStyle name="n_Flash September eresMas_PFA 04-2003 Wanadoo FT_Nota4-do korekty AR 3" xfId="27276"/>
    <cellStyle name="n_Flash September eresMas_PFA 04-2003 Wanadoo FT_Nota4-do korekty AR 3 2" xfId="27277"/>
    <cellStyle name="n_Flash September eresMas_PFA 04-2003 Wanadoo FT_Nota4-do korekty AR 4" xfId="27278"/>
    <cellStyle name="n_Flash September eresMas_PFA 04-2003 Wanadoo FT_Nota4-do korekty AR_Balance" xfId="27279"/>
    <cellStyle name="n_Flash September eresMas_PFA 04-2003 Wanadoo FT_Nota4-do korekty AR_Balance 2" xfId="27280"/>
    <cellStyle name="n_Flash September eresMas_PFA 04-2003 Wanadoo FT_Nota4-do korekty AR_Balance 2 2" xfId="27281"/>
    <cellStyle name="n_Flash September eresMas_PFA 04-2003 Wanadoo FT_Nota4-do korekty AR_Balance 3" xfId="27282"/>
    <cellStyle name="n_Flash September eresMas_PFA 04-2003 Wanadoo FT_Nota4-do korekty AR_Balance 3 2" xfId="27283"/>
    <cellStyle name="n_Flash September eresMas_PFA 04-2003 Wanadoo FT_Nota4-do korekty AR_Balance 4" xfId="27284"/>
    <cellStyle name="n_Flash September eresMas_PFA 04-2003 Wanadoo FT_Nota4-do korekty AR_inf dodatkowe" xfId="27285"/>
    <cellStyle name="n_Flash September eresMas_PFA 04-2003 Wanadoo FT_Nota4-do korekty AR_inf dodatkowe 2" xfId="27286"/>
    <cellStyle name="n_Flash September eresMas_PFA 04-2003 Wanadoo FT_Nota4-do korekty AR_inf dodatkowe 2 2" xfId="27287"/>
    <cellStyle name="n_Flash September eresMas_PFA 04-2003 Wanadoo FT_Nota4-do korekty AR_inf dodatkowe 3" xfId="27288"/>
    <cellStyle name="n_Flash September eresMas_PFA 04-2003 Wanadoo FT_Nota4-do korekty AR_inf dodatkowe 3 2" xfId="27289"/>
    <cellStyle name="n_Flash September eresMas_PFA 04-2003 Wanadoo FT_Nota4-do korekty AR_inf dodatkowe 4" xfId="27290"/>
    <cellStyle name="n_Flash September eresMas_PFA 04-2003 Wanadoo FT_Nota4-do korekty AR_P&amp;L" xfId="27291"/>
    <cellStyle name="n_Flash September eresMas_PFA 04-2003 Wanadoo FT_Nota4-do korekty AR_P&amp;L 2" xfId="27292"/>
    <cellStyle name="n_Flash September eresMas_PFA 04-2003 Wanadoo FT_Nota4-do korekty AR_P&amp;L 2 2" xfId="27293"/>
    <cellStyle name="n_Flash September eresMas_PFA 04-2003 Wanadoo FT_Nota4-do korekty AR_P&amp;L 3" xfId="27294"/>
    <cellStyle name="n_Flash September eresMas_PFA 04-2003 Wanadoo FT_Nota4-do korekty AR_P&amp;L 3 2" xfId="27295"/>
    <cellStyle name="n_Flash September eresMas_PFA 04-2003 Wanadoo FT_Nota4-do korekty AR_P&amp;L 4" xfId="27296"/>
    <cellStyle name="n_Flash September eresMas_PFA 04-2003 Wanadoo FT_Noty_sprawozdanie_2010" xfId="27297"/>
    <cellStyle name="n_Flash September eresMas_PFA 04-2003 Wanadoo FT_Noty_sprawozdanie_2010 2" xfId="27298"/>
    <cellStyle name="n_Flash September eresMas_PFA 04-2003 Wanadoo FT_Noty_sprawozdanie_2010 2 2" xfId="27299"/>
    <cellStyle name="n_Flash September eresMas_PFA 04-2003 Wanadoo FT_Noty_sprawozdanie_2010 3" xfId="27300"/>
    <cellStyle name="n_Flash September eresMas_PFA 04-2003 Wanadoo FT_Noty_sprawozdanie_2010 3 2" xfId="27301"/>
    <cellStyle name="n_Flash September eresMas_PFA 04-2003 Wanadoo FT_Noty_sprawozdanie_2010 4" xfId="27302"/>
    <cellStyle name="n_Flash September eresMas_PFA 04-2003 Wanadoo FT_Noty_sprawozdanie_2010_Balance" xfId="27303"/>
    <cellStyle name="n_Flash September eresMas_PFA 04-2003 Wanadoo FT_Noty_sprawozdanie_2010_Balance 2" xfId="27304"/>
    <cellStyle name="n_Flash September eresMas_PFA 04-2003 Wanadoo FT_Noty_sprawozdanie_2010_Balance 2 2" xfId="27305"/>
    <cellStyle name="n_Flash September eresMas_PFA 04-2003 Wanadoo FT_Noty_sprawozdanie_2010_Balance 3" xfId="27306"/>
    <cellStyle name="n_Flash September eresMas_PFA 04-2003 Wanadoo FT_Noty_sprawozdanie_2010_Balance 3 2" xfId="27307"/>
    <cellStyle name="n_Flash September eresMas_PFA 04-2003 Wanadoo FT_Noty_sprawozdanie_2010_Balance 4" xfId="27308"/>
    <cellStyle name="n_Flash September eresMas_PFA 04-2003 Wanadoo FT_Noty_sprawozdanie_2010_inf dodatkowe" xfId="27309"/>
    <cellStyle name="n_Flash September eresMas_PFA 04-2003 Wanadoo FT_Noty_sprawozdanie_2010_inf dodatkowe 2" xfId="27310"/>
    <cellStyle name="n_Flash September eresMas_PFA 04-2003 Wanadoo FT_Noty_sprawozdanie_2010_inf dodatkowe 2 2" xfId="27311"/>
    <cellStyle name="n_Flash September eresMas_PFA 04-2003 Wanadoo FT_Noty_sprawozdanie_2010_inf dodatkowe 3" xfId="27312"/>
    <cellStyle name="n_Flash September eresMas_PFA 04-2003 Wanadoo FT_Noty_sprawozdanie_2010_inf dodatkowe 3 2" xfId="27313"/>
    <cellStyle name="n_Flash September eresMas_PFA 04-2003 Wanadoo FT_Noty_sprawozdanie_2010_inf dodatkowe 4" xfId="27314"/>
    <cellStyle name="n_Flash September eresMas_PFA 04-2003 Wanadoo FT_Noty_sprawozdanie_2010_P&amp;L" xfId="27315"/>
    <cellStyle name="n_Flash September eresMas_PFA 04-2003 Wanadoo FT_Noty_sprawozdanie_2010_P&amp;L 2" xfId="27316"/>
    <cellStyle name="n_Flash September eresMas_PFA 04-2003 Wanadoo FT_Noty_sprawozdanie_2010_P&amp;L 2 2" xfId="27317"/>
    <cellStyle name="n_Flash September eresMas_PFA 04-2003 Wanadoo FT_Noty_sprawozdanie_2010_P&amp;L 3" xfId="27318"/>
    <cellStyle name="n_Flash September eresMas_PFA 04-2003 Wanadoo FT_Noty_sprawozdanie_2010_P&amp;L 3 2" xfId="27319"/>
    <cellStyle name="n_Flash September eresMas_PFA 04-2003 Wanadoo FT_Noty_sprawozdanie_2010_P&amp;L 4" xfId="27320"/>
    <cellStyle name="n_Flash September eresMas_PFA 04-2003 Wanadoo FT_Organic_CF_20060713" xfId="27321"/>
    <cellStyle name="n_Flash September eresMas_PFA 04-2003 Wanadoo FT_Organic_CF_20060713 2" xfId="27322"/>
    <cellStyle name="n_Flash September eresMas_PFA 04-2003 Wanadoo FT_Organic_CF_20060713 2 2" xfId="27323"/>
    <cellStyle name="n_Flash September eresMas_PFA 04-2003 Wanadoo FT_Organic_CF_20060713 2 2 2" xfId="27324"/>
    <cellStyle name="n_Flash September eresMas_PFA 04-2003 Wanadoo FT_Organic_CF_20060713 2 2 2 2" xfId="27325"/>
    <cellStyle name="n_Flash September eresMas_PFA 04-2003 Wanadoo FT_Organic_CF_20060713 2 2 3" xfId="27326"/>
    <cellStyle name="n_Flash September eresMas_PFA 04-2003 Wanadoo FT_Organic_CF_20060713 2 3" xfId="27327"/>
    <cellStyle name="n_Flash September eresMas_PFA 04-2003 Wanadoo FT_Organic_CF_20060713 2 3 2" xfId="27328"/>
    <cellStyle name="n_Flash September eresMas_PFA 04-2003 Wanadoo FT_Organic_CF_20060713 2 4" xfId="27329"/>
    <cellStyle name="n_Flash September eresMas_PFA 04-2003 Wanadoo FT_Organic_CF_20060713 2_KF GT" xfId="27330"/>
    <cellStyle name="n_Flash September eresMas_PFA 04-2003 Wanadoo FT_Organic_CF_20060713 2_KF GT 2" xfId="27331"/>
    <cellStyle name="n_Flash September eresMas_PFA 04-2003 Wanadoo FT_Organic_CF_20060713 2_KF GT 2 2" xfId="27332"/>
    <cellStyle name="n_Flash September eresMas_PFA 04-2003 Wanadoo FT_Organic_CF_20060713 2_KF GT 2 2 2" xfId="27333"/>
    <cellStyle name="n_Flash September eresMas_PFA 04-2003 Wanadoo FT_Organic_CF_20060713 2_KF GT 2 3" xfId="27334"/>
    <cellStyle name="n_Flash September eresMas_PFA 04-2003 Wanadoo FT_Organic_CF_20060713 2_KF GT 3" xfId="27335"/>
    <cellStyle name="n_Flash September eresMas_PFA 04-2003 Wanadoo FT_Organic_CF_20060713 2_KF GT 3 2" xfId="27336"/>
    <cellStyle name="n_Flash September eresMas_PFA 04-2003 Wanadoo FT_Organic_CF_20060713 2_KF GT 4" xfId="27337"/>
    <cellStyle name="n_Flash September eresMas_PFA 04-2003 Wanadoo FT_Organic_CF_20060713 3" xfId="27338"/>
    <cellStyle name="n_Flash September eresMas_PFA 04-2003 Wanadoo FT_Organic_CF_20060713 3 2" xfId="27339"/>
    <cellStyle name="n_Flash September eresMas_PFA 04-2003 Wanadoo FT_Organic_CF_20060713 3 2 2" xfId="27340"/>
    <cellStyle name="n_Flash September eresMas_PFA 04-2003 Wanadoo FT_Organic_CF_20060713 3 2 2 2" xfId="27341"/>
    <cellStyle name="n_Flash September eresMas_PFA 04-2003 Wanadoo FT_Organic_CF_20060713 3 2 3" xfId="27342"/>
    <cellStyle name="n_Flash September eresMas_PFA 04-2003 Wanadoo FT_Organic_CF_20060713 3 3" xfId="27343"/>
    <cellStyle name="n_Flash September eresMas_PFA 04-2003 Wanadoo FT_Organic_CF_20060713 3 3 2" xfId="27344"/>
    <cellStyle name="n_Flash September eresMas_PFA 04-2003 Wanadoo FT_Organic_CF_20060713 3 4" xfId="27345"/>
    <cellStyle name="n_Flash September eresMas_PFA 04-2003 Wanadoo FT_Organic_CF_20060713 3_KF GT" xfId="27346"/>
    <cellStyle name="n_Flash September eresMas_PFA 04-2003 Wanadoo FT_Organic_CF_20060713 3_KF GT 2" xfId="27347"/>
    <cellStyle name="n_Flash September eresMas_PFA 04-2003 Wanadoo FT_Organic_CF_20060713 3_KF GT 2 2" xfId="27348"/>
    <cellStyle name="n_Flash September eresMas_PFA 04-2003 Wanadoo FT_Organic_CF_20060713 3_KF GT 2 2 2" xfId="27349"/>
    <cellStyle name="n_Flash September eresMas_PFA 04-2003 Wanadoo FT_Organic_CF_20060713 3_KF GT 2 3" xfId="27350"/>
    <cellStyle name="n_Flash September eresMas_PFA 04-2003 Wanadoo FT_Organic_CF_20060713 3_KF GT 3" xfId="27351"/>
    <cellStyle name="n_Flash September eresMas_PFA 04-2003 Wanadoo FT_Organic_CF_20060713 3_KF GT 3 2" xfId="27352"/>
    <cellStyle name="n_Flash September eresMas_PFA 04-2003 Wanadoo FT_Organic_CF_20060713 3_KF GT 4" xfId="27353"/>
    <cellStyle name="n_Flash September eresMas_PFA 04-2003 Wanadoo FT_Organic_CF_20060713 4" xfId="27354"/>
    <cellStyle name="n_Flash September eresMas_PFA 04-2003 Wanadoo FT_Organic_CF_20060713 4 2" xfId="27355"/>
    <cellStyle name="n_Flash September eresMas_PFA 04-2003 Wanadoo FT_Organic_CF_20060713 4 2 2" xfId="27356"/>
    <cellStyle name="n_Flash September eresMas_PFA 04-2003 Wanadoo FT_Organic_CF_20060713 4 2 2 2" xfId="27357"/>
    <cellStyle name="n_Flash September eresMas_PFA 04-2003 Wanadoo FT_Organic_CF_20060713 4 2 3" xfId="27358"/>
    <cellStyle name="n_Flash September eresMas_PFA 04-2003 Wanadoo FT_Organic_CF_20060713 4 3" xfId="27359"/>
    <cellStyle name="n_Flash September eresMas_PFA 04-2003 Wanadoo FT_Organic_CF_20060713 4 3 2" xfId="27360"/>
    <cellStyle name="n_Flash September eresMas_PFA 04-2003 Wanadoo FT_Organic_CF_20060713 4 4" xfId="27361"/>
    <cellStyle name="n_Flash September eresMas_PFA 04-2003 Wanadoo FT_Organic_CF_20060713 4_KF GT" xfId="27362"/>
    <cellStyle name="n_Flash September eresMas_PFA 04-2003 Wanadoo FT_Organic_CF_20060713 4_KF GT 2" xfId="27363"/>
    <cellStyle name="n_Flash September eresMas_PFA 04-2003 Wanadoo FT_Organic_CF_20060713 4_KF GT 2 2" xfId="27364"/>
    <cellStyle name="n_Flash September eresMas_PFA 04-2003 Wanadoo FT_Organic_CF_20060713 4_KF GT 2 2 2" xfId="27365"/>
    <cellStyle name="n_Flash September eresMas_PFA 04-2003 Wanadoo FT_Organic_CF_20060713 4_KF GT 2 3" xfId="27366"/>
    <cellStyle name="n_Flash September eresMas_PFA 04-2003 Wanadoo FT_Organic_CF_20060713 4_KF GT 3" xfId="27367"/>
    <cellStyle name="n_Flash September eresMas_PFA 04-2003 Wanadoo FT_Organic_CF_20060713 4_KF GT 3 2" xfId="27368"/>
    <cellStyle name="n_Flash September eresMas_PFA 04-2003 Wanadoo FT_Organic_CF_20060713 4_KF GT 4" xfId="27369"/>
    <cellStyle name="n_Flash September eresMas_PFA 04-2003 Wanadoo FT_Organic_CF_20060713 5" xfId="27370"/>
    <cellStyle name="n_Flash September eresMas_PFA 04-2003 Wanadoo FT_Organic_CF_20060713 5 2" xfId="27371"/>
    <cellStyle name="n_Flash September eresMas_PFA 04-2003 Wanadoo FT_Organic_CF_20060713 5 2 2" xfId="27372"/>
    <cellStyle name="n_Flash September eresMas_PFA 04-2003 Wanadoo FT_Organic_CF_20060713 5 2 2 2" xfId="27373"/>
    <cellStyle name="n_Flash September eresMas_PFA 04-2003 Wanadoo FT_Organic_CF_20060713 5 2 3" xfId="27374"/>
    <cellStyle name="n_Flash September eresMas_PFA 04-2003 Wanadoo FT_Organic_CF_20060713 5 3" xfId="27375"/>
    <cellStyle name="n_Flash September eresMas_PFA 04-2003 Wanadoo FT_Organic_CF_20060713 5 3 2" xfId="27376"/>
    <cellStyle name="n_Flash September eresMas_PFA 04-2003 Wanadoo FT_Organic_CF_20060713 5 4" xfId="27377"/>
    <cellStyle name="n_Flash September eresMas_PFA 04-2003 Wanadoo FT_Organic_CF_20060713 6" xfId="27378"/>
    <cellStyle name="n_Flash September eresMas_PFA 04-2003 Wanadoo FT_Organic_CF_20060713 6 2" xfId="27379"/>
    <cellStyle name="n_Flash September eresMas_PFA 04-2003 Wanadoo FT_Organic_CF_20060713 7" xfId="27380"/>
    <cellStyle name="n_Flash September eresMas_PFA 04-2003 Wanadoo FT_Organic_CF_20060713 7 2" xfId="27381"/>
    <cellStyle name="n_Flash September eresMas_PFA 04-2003 Wanadoo FT_Organic_CF_20060713 7 2 2" xfId="27382"/>
    <cellStyle name="n_Flash September eresMas_PFA 04-2003 Wanadoo FT_Organic_CF_20060713 7 3" xfId="27383"/>
    <cellStyle name="n_Flash September eresMas_PFA 04-2003 Wanadoo FT_Organic_CF_20060713 8" xfId="27384"/>
    <cellStyle name="n_Flash September eresMas_PFA 04-2003 Wanadoo FT_Organic_CF_20060713 8 2" xfId="27385"/>
    <cellStyle name="n_Flash September eresMas_PFA 04-2003 Wanadoo FT_Organic_CF_20060713 9" xfId="27386"/>
    <cellStyle name="n_Flash September eresMas_PFA 04-2003 Wanadoo FT_Organic_CF_20060713_Arkusz1" xfId="27387"/>
    <cellStyle name="n_Flash September eresMas_PFA 04-2003 Wanadoo FT_Organic_CF_20060713_Arkusz1 2" xfId="27388"/>
    <cellStyle name="n_Flash September eresMas_PFA 04-2003 Wanadoo FT_Organic_CF_20060713_Arkusz1 2 2" xfId="27389"/>
    <cellStyle name="n_Flash September eresMas_PFA 04-2003 Wanadoo FT_Organic_CF_20060713_Arkusz1 3" xfId="27390"/>
    <cellStyle name="n_Flash September eresMas_PFA 04-2003 Wanadoo FT_Organic_CF_20060713_Arkusz1 3 2" xfId="27391"/>
    <cellStyle name="n_Flash September eresMas_PFA 04-2003 Wanadoo FT_Organic_CF_20060713_Arkusz1 4" xfId="27392"/>
    <cellStyle name="n_Flash September eresMas_PFA 04-2003 Wanadoo FT_Organic_CF_20060713_BILANS" xfId="27393"/>
    <cellStyle name="n_Flash September eresMas_PFA 04-2003 Wanadoo FT_Organic_CF_20060713_BILANS 2" xfId="27394"/>
    <cellStyle name="n_Flash September eresMas_PFA 04-2003 Wanadoo FT_Organic_CF_20060713_BILANS 2 2" xfId="27395"/>
    <cellStyle name="n_Flash September eresMas_PFA 04-2003 Wanadoo FT_Organic_CF_20060713_BILANS 3" xfId="27396"/>
    <cellStyle name="n_Flash September eresMas_PFA 04-2003 Wanadoo FT_Organic_CF_20060713_BILANS 3 2" xfId="27397"/>
    <cellStyle name="n_Flash September eresMas_PFA 04-2003 Wanadoo FT_Organic_CF_20060713_BILANS 4" xfId="27398"/>
    <cellStyle name="n_Flash September eresMas_PFA 04-2003 Wanadoo FT_Organic_CF_20060713_CASF FLOW" xfId="27399"/>
    <cellStyle name="n_Flash September eresMas_PFA 04-2003 Wanadoo FT_Organic_CF_20060713_CASF FLOW 2" xfId="27400"/>
    <cellStyle name="n_Flash September eresMas_PFA 04-2003 Wanadoo FT_Organic_CF_20060713_CASF FLOW 2 2" xfId="27401"/>
    <cellStyle name="n_Flash September eresMas_PFA 04-2003 Wanadoo FT_Organic_CF_20060713_CASF FLOW 3" xfId="27402"/>
    <cellStyle name="n_Flash September eresMas_PFA 04-2003 Wanadoo FT_Organic_CF_20060713_CASF FLOW 3 2" xfId="27403"/>
    <cellStyle name="n_Flash September eresMas_PFA 04-2003 Wanadoo FT_Organic_CF_20060713_CASF FLOW 4" xfId="27404"/>
    <cellStyle name="n_Flash September eresMas_PFA 04-2003 Wanadoo FT_Organic_CF_20060713_KF GT" xfId="27405"/>
    <cellStyle name="n_Flash September eresMas_PFA 04-2003 Wanadoo FT_Organic_CF_20060713_KF GT 2" xfId="27406"/>
    <cellStyle name="n_Flash September eresMas_PFA 04-2003 Wanadoo FT_Organic_CF_20060713_KF GT 2 2" xfId="27407"/>
    <cellStyle name="n_Flash September eresMas_PFA 04-2003 Wanadoo FT_Organic_CF_20060713_KF GT 2 2 2" xfId="27408"/>
    <cellStyle name="n_Flash September eresMas_PFA 04-2003 Wanadoo FT_Organic_CF_20060713_KF GT 2 3" xfId="27409"/>
    <cellStyle name="n_Flash September eresMas_PFA 04-2003 Wanadoo FT_Organic_CF_20060713_KF GT 3" xfId="27410"/>
    <cellStyle name="n_Flash September eresMas_PFA 04-2003 Wanadoo FT_Organic_CF_20060713_KF GT 3 2" xfId="27411"/>
    <cellStyle name="n_Flash September eresMas_PFA 04-2003 Wanadoo FT_Organic_CF_20060713_KF GT 4" xfId="27412"/>
    <cellStyle name="n_Flash September eresMas_PFA 04-2003 Wanadoo FT_Organic_CF_20060713_KOSZTY" xfId="27413"/>
    <cellStyle name="n_Flash September eresMas_PFA 04-2003 Wanadoo FT_Organic_CF_20060713_KOSZTY 2" xfId="27414"/>
    <cellStyle name="n_Flash September eresMas_PFA 04-2003 Wanadoo FT_Organic_CF_20060713_KOSZTY 2 2" xfId="27415"/>
    <cellStyle name="n_Flash September eresMas_PFA 04-2003 Wanadoo FT_Organic_CF_20060713_KOSZTY 2 2 2" xfId="27416"/>
    <cellStyle name="n_Flash September eresMas_PFA 04-2003 Wanadoo FT_Organic_CF_20060713_KOSZTY 2 3" xfId="27417"/>
    <cellStyle name="n_Flash September eresMas_PFA 04-2003 Wanadoo FT_Organic_CF_20060713_KOSZTY 3" xfId="27418"/>
    <cellStyle name="n_Flash September eresMas_PFA 04-2003 Wanadoo FT_Organic_CF_20060713_KOSZTY 3 2" xfId="27419"/>
    <cellStyle name="n_Flash September eresMas_PFA 04-2003 Wanadoo FT_Organic_CF_20060713_KOSZTY 4" xfId="27420"/>
    <cellStyle name="n_Flash September eresMas_PFA 04-2003 Wanadoo FT_Organic_CF_20060713_KOSZTY_KF GT" xfId="27421"/>
    <cellStyle name="n_Flash September eresMas_PFA 04-2003 Wanadoo FT_Organic_CF_20060713_KOSZTY_KF GT 2" xfId="27422"/>
    <cellStyle name="n_Flash September eresMas_PFA 04-2003 Wanadoo FT_Organic_CF_20060713_KOSZTY_KF GT 2 2" xfId="27423"/>
    <cellStyle name="n_Flash September eresMas_PFA 04-2003 Wanadoo FT_Organic_CF_20060713_KOSZTY_KF GT 2 2 2" xfId="27424"/>
    <cellStyle name="n_Flash September eresMas_PFA 04-2003 Wanadoo FT_Organic_CF_20060713_KOSZTY_KF GT 2 3" xfId="27425"/>
    <cellStyle name="n_Flash September eresMas_PFA 04-2003 Wanadoo FT_Organic_CF_20060713_KOSZTY_KF GT 3" xfId="27426"/>
    <cellStyle name="n_Flash September eresMas_PFA 04-2003 Wanadoo FT_Organic_CF_20060713_KOSZTY_KF GT 3 2" xfId="27427"/>
    <cellStyle name="n_Flash September eresMas_PFA 04-2003 Wanadoo FT_Organic_CF_20060713_KOSZTY_KF GT 4" xfId="27428"/>
    <cellStyle name="n_Flash September eresMas_PFA 04-2003 Wanadoo FT_Organic_CF_20060713_N15a_przeterminowane należności" xfId="27429"/>
    <cellStyle name="n_Flash September eresMas_PFA 04-2003 Wanadoo FT_Organic_CF_20060713_N15a_przeterminowane należności 2" xfId="27430"/>
    <cellStyle name="n_Flash September eresMas_PFA 04-2003 Wanadoo FT_Organic_CF_20060713_N15a_przeterminowane należności 2 2" xfId="27431"/>
    <cellStyle name="n_Flash September eresMas_PFA 04-2003 Wanadoo FT_Organic_CF_20060713_N15a_przeterminowane należności 3" xfId="27432"/>
    <cellStyle name="n_Flash September eresMas_PFA 04-2003 Wanadoo FT_Organic_CF_20060713_N15a_przeterminowane należności 3 2" xfId="27433"/>
    <cellStyle name="n_Flash September eresMas_PFA 04-2003 Wanadoo FT_Organic_CF_20060713_N15a_przeterminowane należności 4" xfId="27434"/>
    <cellStyle name="n_Flash September eresMas_PFA 04-2003 Wanadoo FT_Organic_CF_20060713_N15a_przeterminowane należności_Balance" xfId="27435"/>
    <cellStyle name="n_Flash September eresMas_PFA 04-2003 Wanadoo FT_Organic_CF_20060713_N15a_przeterminowane należności_Balance 2" xfId="27436"/>
    <cellStyle name="n_Flash September eresMas_PFA 04-2003 Wanadoo FT_Organic_CF_20060713_N15a_przeterminowane należności_Balance 2 2" xfId="27437"/>
    <cellStyle name="n_Flash September eresMas_PFA 04-2003 Wanadoo FT_Organic_CF_20060713_N15a_przeterminowane należności_Balance 3" xfId="27438"/>
    <cellStyle name="n_Flash September eresMas_PFA 04-2003 Wanadoo FT_Organic_CF_20060713_N15a_przeterminowane należności_Balance 3 2" xfId="27439"/>
    <cellStyle name="n_Flash September eresMas_PFA 04-2003 Wanadoo FT_Organic_CF_20060713_N15a_przeterminowane należności_Balance 4" xfId="27440"/>
    <cellStyle name="n_Flash September eresMas_PFA 04-2003 Wanadoo FT_Organic_CF_20060713_N15a_przeterminowane należności_inf dodatkowe" xfId="27441"/>
    <cellStyle name="n_Flash September eresMas_PFA 04-2003 Wanadoo FT_Organic_CF_20060713_N15a_przeterminowane należności_inf dodatkowe 2" xfId="27442"/>
    <cellStyle name="n_Flash September eresMas_PFA 04-2003 Wanadoo FT_Organic_CF_20060713_N15a_przeterminowane należności_inf dodatkowe 2 2" xfId="27443"/>
    <cellStyle name="n_Flash September eresMas_PFA 04-2003 Wanadoo FT_Organic_CF_20060713_N15a_przeterminowane należności_inf dodatkowe 3" xfId="27444"/>
    <cellStyle name="n_Flash September eresMas_PFA 04-2003 Wanadoo FT_Organic_CF_20060713_N15a_przeterminowane należności_inf dodatkowe 3 2" xfId="27445"/>
    <cellStyle name="n_Flash September eresMas_PFA 04-2003 Wanadoo FT_Organic_CF_20060713_N15a_przeterminowane należności_inf dodatkowe 4" xfId="27446"/>
    <cellStyle name="n_Flash September eresMas_PFA 04-2003 Wanadoo FT_Organic_CF_20060713_N15a_przeterminowane należności_P&amp;L" xfId="27447"/>
    <cellStyle name="n_Flash September eresMas_PFA 04-2003 Wanadoo FT_Organic_CF_20060713_N15a_przeterminowane należności_P&amp;L 2" xfId="27448"/>
    <cellStyle name="n_Flash September eresMas_PFA 04-2003 Wanadoo FT_Organic_CF_20060713_N15a_przeterminowane należności_P&amp;L 2 2" xfId="27449"/>
    <cellStyle name="n_Flash September eresMas_PFA 04-2003 Wanadoo FT_Organic_CF_20060713_N15a_przeterminowane należności_P&amp;L 3" xfId="27450"/>
    <cellStyle name="n_Flash September eresMas_PFA 04-2003 Wanadoo FT_Organic_CF_20060713_N15a_przeterminowane należności_P&amp;L 3 2" xfId="27451"/>
    <cellStyle name="n_Flash September eresMas_PFA 04-2003 Wanadoo FT_Organic_CF_20060713_N15a_przeterminowane należności_P&amp;L 4" xfId="27452"/>
    <cellStyle name="n_Flash September eresMas_PFA 04-2003 Wanadoo FT_Organic_CF_20060713_RZIS" xfId="27453"/>
    <cellStyle name="n_Flash September eresMas_PFA 04-2003 Wanadoo FT_Organic_CF_20060713_RZIS 2" xfId="27454"/>
    <cellStyle name="n_Flash September eresMas_PFA 04-2003 Wanadoo FT_Organic_CF_20060713_RZIS 2 2" xfId="27455"/>
    <cellStyle name="n_Flash September eresMas_PFA 04-2003 Wanadoo FT_Organic_CF_20060713_RZIS 3" xfId="27456"/>
    <cellStyle name="n_Flash September eresMas_PFA 04-2003 Wanadoo FT_Organic_CF_20060713_RZIS 3 2" xfId="27457"/>
    <cellStyle name="n_Flash September eresMas_PFA 04-2003 Wanadoo FT_Organic_CF_20060713_RZIS 4" xfId="27458"/>
    <cellStyle name="n_Flash September eresMas_PFA 04-2003 Wanadoo FT_Organic_CF_20060713_WP" xfId="27459"/>
    <cellStyle name="n_Flash September eresMas_PFA 04-2003 Wanadoo FT_Organic_CF_20060713_WP 2" xfId="27460"/>
    <cellStyle name="n_Flash September eresMas_PFA 04-2003 Wanadoo FT_Organic_CF_20060713_WP 2 2" xfId="27461"/>
    <cellStyle name="n_Flash September eresMas_PFA 04-2003 Wanadoo FT_Organic_CF_20060713_WP 2 2 2" xfId="27462"/>
    <cellStyle name="n_Flash September eresMas_PFA 04-2003 Wanadoo FT_Organic_CF_20060713_WP 2 3" xfId="27463"/>
    <cellStyle name="n_Flash September eresMas_PFA 04-2003 Wanadoo FT_Organic_CF_20060713_WP 3" xfId="27464"/>
    <cellStyle name="n_Flash September eresMas_PFA 04-2003 Wanadoo FT_Organic_CF_20060713_WP 3 2" xfId="27465"/>
    <cellStyle name="n_Flash September eresMas_PFA 04-2003 Wanadoo FT_Organic_CF_20060713_WP 4" xfId="27466"/>
    <cellStyle name="n_Flash September eresMas_PFA 04-2003 Wanadoo FT_Organic_CF_20060713_WP_1" xfId="27467"/>
    <cellStyle name="n_Flash September eresMas_PFA 04-2003 Wanadoo FT_Organic_CF_20060713_WP_1 2" xfId="27468"/>
    <cellStyle name="n_Flash September eresMas_PFA 04-2003 Wanadoo FT_Organic_CF_20060713_WP_1 2 2" xfId="27469"/>
    <cellStyle name="n_Flash September eresMas_PFA 04-2003 Wanadoo FT_Organic_CF_20060713_WP_1 2 2 2" xfId="27470"/>
    <cellStyle name="n_Flash September eresMas_PFA 04-2003 Wanadoo FT_Organic_CF_20060713_WP_1 2 3" xfId="27471"/>
    <cellStyle name="n_Flash September eresMas_PFA 04-2003 Wanadoo FT_Organic_CF_20060713_WP_1 3" xfId="27472"/>
    <cellStyle name="n_Flash September eresMas_PFA 04-2003 Wanadoo FT_Organic_CF_20060713_WP_1 3 2" xfId="27473"/>
    <cellStyle name="n_Flash September eresMas_PFA 04-2003 Wanadoo FT_Organic_CF_20060713_WP_1 4" xfId="27474"/>
    <cellStyle name="n_Flash September eresMas_PFA 04-2003 Wanadoo FT_Organic_CF_20060713_WP_1_KF GT" xfId="27475"/>
    <cellStyle name="n_Flash September eresMas_PFA 04-2003 Wanadoo FT_Organic_CF_20060713_WP_1_KF GT 2" xfId="27476"/>
    <cellStyle name="n_Flash September eresMas_PFA 04-2003 Wanadoo FT_Organic_CF_20060713_WP_1_KF GT 2 2" xfId="27477"/>
    <cellStyle name="n_Flash September eresMas_PFA 04-2003 Wanadoo FT_Organic_CF_20060713_WP_1_KF GT 2 2 2" xfId="27478"/>
    <cellStyle name="n_Flash September eresMas_PFA 04-2003 Wanadoo FT_Organic_CF_20060713_WP_1_KF GT 2 3" xfId="27479"/>
    <cellStyle name="n_Flash September eresMas_PFA 04-2003 Wanadoo FT_Organic_CF_20060713_WP_1_KF GT 3" xfId="27480"/>
    <cellStyle name="n_Flash September eresMas_PFA 04-2003 Wanadoo FT_Organic_CF_20060713_WP_1_KF GT 3 2" xfId="27481"/>
    <cellStyle name="n_Flash September eresMas_PFA 04-2003 Wanadoo FT_Organic_CF_20060713_WP_1_KF GT 4" xfId="27482"/>
    <cellStyle name="n_Flash September eresMas_PFA 04-2003 Wanadoo FT_Organic_CF_20060713_WP_KF GT" xfId="27483"/>
    <cellStyle name="n_Flash September eresMas_PFA 04-2003 Wanadoo FT_Organic_CF_20060713_WP_KF GT 2" xfId="27484"/>
    <cellStyle name="n_Flash September eresMas_PFA 04-2003 Wanadoo FT_Organic_CF_20060713_WP_KF GT 2 2" xfId="27485"/>
    <cellStyle name="n_Flash September eresMas_PFA 04-2003 Wanadoo FT_Organic_CF_20060713_WP_KF GT 2 2 2" xfId="27486"/>
    <cellStyle name="n_Flash September eresMas_PFA 04-2003 Wanadoo FT_Organic_CF_20060713_WP_KF GT 2 3" xfId="27487"/>
    <cellStyle name="n_Flash September eresMas_PFA 04-2003 Wanadoo FT_Organic_CF_20060713_WP_KF GT 3" xfId="27488"/>
    <cellStyle name="n_Flash September eresMas_PFA 04-2003 Wanadoo FT_Organic_CF_20060713_WP_KF GT 3 2" xfId="27489"/>
    <cellStyle name="n_Flash September eresMas_PFA 04-2003 Wanadoo FT_Organic_CF_20060713_WP_KF GT 4" xfId="27490"/>
    <cellStyle name="n_Flash September eresMas_PFA 04-2003 Wanadoo FT_RZIS" xfId="27491"/>
    <cellStyle name="n_Flash September eresMas_PFA 04-2003 Wanadoo FT_RZIS 2" xfId="27492"/>
    <cellStyle name="n_Flash September eresMas_PFA 04-2003 Wanadoo FT_RZIS 2 2" xfId="27493"/>
    <cellStyle name="n_Flash September eresMas_PFA 04-2003 Wanadoo FT_RZIS 3" xfId="27494"/>
    <cellStyle name="n_Flash September eresMas_PFA 04-2003 Wanadoo FT_RZIS 3 2" xfId="27495"/>
    <cellStyle name="n_Flash September eresMas_PFA 04-2003 Wanadoo FT_RZIS 4" xfId="27496"/>
    <cellStyle name="n_Flash September eresMas_PFA 04-2003 Wanadoo FT_WCR" xfId="27497"/>
    <cellStyle name="n_Flash September eresMas_PFA 04-2003 Wanadoo FT_WCR 2" xfId="27498"/>
    <cellStyle name="n_Flash September eresMas_PFA 04-2003 Wanadoo FT_WCR 2 2" xfId="27499"/>
    <cellStyle name="n_Flash September eresMas_PFA 04-2003 Wanadoo FT_WCR 2 2 2" xfId="27500"/>
    <cellStyle name="n_Flash September eresMas_PFA 04-2003 Wanadoo FT_WCR 2 2 2 2" xfId="27501"/>
    <cellStyle name="n_Flash September eresMas_PFA 04-2003 Wanadoo FT_WCR 2 2 3" xfId="27502"/>
    <cellStyle name="n_Flash September eresMas_PFA 04-2003 Wanadoo FT_WCR 2 3" xfId="27503"/>
    <cellStyle name="n_Flash September eresMas_PFA 04-2003 Wanadoo FT_WCR 2 3 2" xfId="27504"/>
    <cellStyle name="n_Flash September eresMas_PFA 04-2003 Wanadoo FT_WCR 2 4" xfId="27505"/>
    <cellStyle name="n_Flash September eresMas_PFA 04-2003 Wanadoo FT_WCR 2_KF GT" xfId="27506"/>
    <cellStyle name="n_Flash September eresMas_PFA 04-2003 Wanadoo FT_WCR 2_KF GT 2" xfId="27507"/>
    <cellStyle name="n_Flash September eresMas_PFA 04-2003 Wanadoo FT_WCR 2_KF GT 2 2" xfId="27508"/>
    <cellStyle name="n_Flash September eresMas_PFA 04-2003 Wanadoo FT_WCR 2_KF GT 2 2 2" xfId="27509"/>
    <cellStyle name="n_Flash September eresMas_PFA 04-2003 Wanadoo FT_WCR 2_KF GT 2 3" xfId="27510"/>
    <cellStyle name="n_Flash September eresMas_PFA 04-2003 Wanadoo FT_WCR 2_KF GT 3" xfId="27511"/>
    <cellStyle name="n_Flash September eresMas_PFA 04-2003 Wanadoo FT_WCR 2_KF GT 3 2" xfId="27512"/>
    <cellStyle name="n_Flash September eresMas_PFA 04-2003 Wanadoo FT_WCR 2_KF GT 4" xfId="27513"/>
    <cellStyle name="n_Flash September eresMas_PFA 04-2003 Wanadoo FT_WCR 3" xfId="27514"/>
    <cellStyle name="n_Flash September eresMas_PFA 04-2003 Wanadoo FT_WCR 3 2" xfId="27515"/>
    <cellStyle name="n_Flash September eresMas_PFA 04-2003 Wanadoo FT_WCR 3 2 2" xfId="27516"/>
    <cellStyle name="n_Flash September eresMas_PFA 04-2003 Wanadoo FT_WCR 3 2 2 2" xfId="27517"/>
    <cellStyle name="n_Flash September eresMas_PFA 04-2003 Wanadoo FT_WCR 3 2 3" xfId="27518"/>
    <cellStyle name="n_Flash September eresMas_PFA 04-2003 Wanadoo FT_WCR 3 3" xfId="27519"/>
    <cellStyle name="n_Flash September eresMas_PFA 04-2003 Wanadoo FT_WCR 3 3 2" xfId="27520"/>
    <cellStyle name="n_Flash September eresMas_PFA 04-2003 Wanadoo FT_WCR 3 4" xfId="27521"/>
    <cellStyle name="n_Flash September eresMas_PFA 04-2003 Wanadoo FT_WCR 3_KF GT" xfId="27522"/>
    <cellStyle name="n_Flash September eresMas_PFA 04-2003 Wanadoo FT_WCR 3_KF GT 2" xfId="27523"/>
    <cellStyle name="n_Flash September eresMas_PFA 04-2003 Wanadoo FT_WCR 3_KF GT 2 2" xfId="27524"/>
    <cellStyle name="n_Flash September eresMas_PFA 04-2003 Wanadoo FT_WCR 3_KF GT 2 2 2" xfId="27525"/>
    <cellStyle name="n_Flash September eresMas_PFA 04-2003 Wanadoo FT_WCR 3_KF GT 2 3" xfId="27526"/>
    <cellStyle name="n_Flash September eresMas_PFA 04-2003 Wanadoo FT_WCR 3_KF GT 3" xfId="27527"/>
    <cellStyle name="n_Flash September eresMas_PFA 04-2003 Wanadoo FT_WCR 3_KF GT 3 2" xfId="27528"/>
    <cellStyle name="n_Flash September eresMas_PFA 04-2003 Wanadoo FT_WCR 3_KF GT 4" xfId="27529"/>
    <cellStyle name="n_Flash September eresMas_PFA 04-2003 Wanadoo FT_WCR 4" xfId="27530"/>
    <cellStyle name="n_Flash September eresMas_PFA 04-2003 Wanadoo FT_WCR 4 2" xfId="27531"/>
    <cellStyle name="n_Flash September eresMas_PFA 04-2003 Wanadoo FT_WCR 4 2 2" xfId="27532"/>
    <cellStyle name="n_Flash September eresMas_PFA 04-2003 Wanadoo FT_WCR 4 2 2 2" xfId="27533"/>
    <cellStyle name="n_Flash September eresMas_PFA 04-2003 Wanadoo FT_WCR 4 2 3" xfId="27534"/>
    <cellStyle name="n_Flash September eresMas_PFA 04-2003 Wanadoo FT_WCR 4 3" xfId="27535"/>
    <cellStyle name="n_Flash September eresMas_PFA 04-2003 Wanadoo FT_WCR 4 3 2" xfId="27536"/>
    <cellStyle name="n_Flash September eresMas_PFA 04-2003 Wanadoo FT_WCR 4 4" xfId="27537"/>
    <cellStyle name="n_Flash September eresMas_PFA 04-2003 Wanadoo FT_WCR 5" xfId="27538"/>
    <cellStyle name="n_Flash September eresMas_PFA 04-2003 Wanadoo FT_WCR 5 2" xfId="27539"/>
    <cellStyle name="n_Flash September eresMas_PFA 04-2003 Wanadoo FT_WCR 6" xfId="27540"/>
    <cellStyle name="n_Flash September eresMas_PFA 04-2003 Wanadoo FT_WCR_KF GT" xfId="27541"/>
    <cellStyle name="n_Flash September eresMas_PFA 04-2003 Wanadoo FT_WCR_KF GT 2" xfId="27542"/>
    <cellStyle name="n_Flash September eresMas_PFA 04-2003 Wanadoo FT_WCR_KF GT 2 2" xfId="27543"/>
    <cellStyle name="n_Flash September eresMas_PFA 04-2003 Wanadoo FT_WCR_KF GT 2 2 2" xfId="27544"/>
    <cellStyle name="n_Flash September eresMas_PFA 04-2003 Wanadoo FT_WCR_KF GT 2 3" xfId="27545"/>
    <cellStyle name="n_Flash September eresMas_PFA 04-2003 Wanadoo FT_WCR_KF GT 3" xfId="27546"/>
    <cellStyle name="n_Flash September eresMas_PFA 04-2003 Wanadoo FT_WCR_KF GT 3 2" xfId="27547"/>
    <cellStyle name="n_Flash September eresMas_PFA 04-2003 Wanadoo FT_WCR_KF GT 4" xfId="27548"/>
    <cellStyle name="n_Flash September eresMas_PFA 04-2003 Wanadoo FT_WP" xfId="27549"/>
    <cellStyle name="n_Flash September eresMas_PFA 04-2003 Wanadoo FT_WP 2" xfId="27550"/>
    <cellStyle name="n_Flash September eresMas_PFA 04-2003 Wanadoo FT_WP 2 2" xfId="27551"/>
    <cellStyle name="n_Flash September eresMas_PFA 04-2003 Wanadoo FT_WP 2 2 2" xfId="27552"/>
    <cellStyle name="n_Flash September eresMas_PFA 04-2003 Wanadoo FT_WP 2 3" xfId="27553"/>
    <cellStyle name="n_Flash September eresMas_PFA 04-2003 Wanadoo FT_WP 3" xfId="27554"/>
    <cellStyle name="n_Flash September eresMas_PFA 04-2003 Wanadoo FT_WP 3 2" xfId="27555"/>
    <cellStyle name="n_Flash September eresMas_PFA 04-2003 Wanadoo FT_WP 4" xfId="27556"/>
    <cellStyle name="n_Flash September eresMas_PFA 04-2003 Wanadoo FT_WP_KF GT" xfId="27557"/>
    <cellStyle name="n_Flash September eresMas_PFA 04-2003 Wanadoo FT_WP_KF GT 2" xfId="27558"/>
    <cellStyle name="n_Flash September eresMas_PFA 04-2003 Wanadoo FT_WP_KF GT 2 2" xfId="27559"/>
    <cellStyle name="n_Flash September eresMas_PFA 04-2003 Wanadoo FT_WP_KF GT 2 2 2" xfId="27560"/>
    <cellStyle name="n_Flash September eresMas_PFA 04-2003 Wanadoo FT_WP_KF GT 2 3" xfId="27561"/>
    <cellStyle name="n_Flash September eresMas_PFA 04-2003 Wanadoo FT_WP_KF GT 3" xfId="27562"/>
    <cellStyle name="n_Flash September eresMas_PFA 04-2003 Wanadoo FT_WP_KF GT 3 2" xfId="27563"/>
    <cellStyle name="n_Flash September eresMas_PFA 04-2003 Wanadoo FT_WP_KF GT 4" xfId="27564"/>
    <cellStyle name="n_Flash September eresMas_PFA 04-2003 Wanadoo FT_zobowiazania pozabilansowe" xfId="27565"/>
    <cellStyle name="n_Flash September eresMas_PFA 04-2003 Wanadoo FT_zobowiazania pozabilansowe 2" xfId="27566"/>
    <cellStyle name="n_Flash September eresMas_PFA 04-2003 Wanadoo FT_zobowiazania pozabilansowe 2 2" xfId="27567"/>
    <cellStyle name="n_Flash September eresMas_PFA 04-2003 Wanadoo FT_zobowiazania pozabilansowe 3" xfId="27568"/>
    <cellStyle name="n_Flash September eresMas_PFA 04-2003 Wanadoo FT_zobowiazania pozabilansowe 3 2" xfId="27569"/>
    <cellStyle name="n_Flash September eresMas_PFA 04-2003 Wanadoo FT_zobowiazania pozabilansowe 4" xfId="27570"/>
    <cellStyle name="n_Flash September eresMas_PFA 04-2003 Wanadoo FT_zobowiazania pozabilansowe_Balance" xfId="27571"/>
    <cellStyle name="n_Flash September eresMas_PFA 04-2003 Wanadoo FT_zobowiazania pozabilansowe_Balance 2" xfId="27572"/>
    <cellStyle name="n_Flash September eresMas_PFA 04-2003 Wanadoo FT_zobowiazania pozabilansowe_Balance 2 2" xfId="27573"/>
    <cellStyle name="n_Flash September eresMas_PFA 04-2003 Wanadoo FT_zobowiazania pozabilansowe_Balance 3" xfId="27574"/>
    <cellStyle name="n_Flash September eresMas_PFA 04-2003 Wanadoo FT_zobowiazania pozabilansowe_Balance 3 2" xfId="27575"/>
    <cellStyle name="n_Flash September eresMas_PFA 04-2003 Wanadoo FT_zobowiazania pozabilansowe_Balance 4" xfId="27576"/>
    <cellStyle name="n_Flash September eresMas_PFA 04-2003 Wanadoo FT_zobowiazania pozabilansowe_inf dodatkowe" xfId="27577"/>
    <cellStyle name="n_Flash September eresMas_PFA 04-2003 Wanadoo FT_zobowiazania pozabilansowe_inf dodatkowe 2" xfId="27578"/>
    <cellStyle name="n_Flash September eresMas_PFA 04-2003 Wanadoo FT_zobowiazania pozabilansowe_inf dodatkowe 2 2" xfId="27579"/>
    <cellStyle name="n_Flash September eresMas_PFA 04-2003 Wanadoo FT_zobowiazania pozabilansowe_inf dodatkowe 3" xfId="27580"/>
    <cellStyle name="n_Flash September eresMas_PFA 04-2003 Wanadoo FT_zobowiazania pozabilansowe_inf dodatkowe 3 2" xfId="27581"/>
    <cellStyle name="n_Flash September eresMas_PFA 04-2003 Wanadoo FT_zobowiazania pozabilansowe_inf dodatkowe 4" xfId="27582"/>
    <cellStyle name="n_Flash September eresMas_PFA 04-2003 Wanadoo FT_zobowiazania pozabilansowe_P&amp;L" xfId="27583"/>
    <cellStyle name="n_Flash September eresMas_PFA 04-2003 Wanadoo FT_zobowiazania pozabilansowe_P&amp;L 2" xfId="27584"/>
    <cellStyle name="n_Flash September eresMas_PFA 04-2003 Wanadoo FT_zobowiazania pozabilansowe_P&amp;L 2 2" xfId="27585"/>
    <cellStyle name="n_Flash September eresMas_PFA 04-2003 Wanadoo FT_zobowiazania pozabilansowe_P&amp;L 3" xfId="27586"/>
    <cellStyle name="n_Flash September eresMas_PFA 04-2003 Wanadoo FT_zobowiazania pozabilansowe_P&amp;L 3 2" xfId="27587"/>
    <cellStyle name="n_Flash September eresMas_PFA 04-2003 Wanadoo FT_zobowiazania pozabilansowe_P&amp;L 4" xfId="27588"/>
    <cellStyle name="n_Flash September eresMas_PFA 04-2003 Wanadoo_aaa" xfId="27589"/>
    <cellStyle name="n_Flash September eresMas_PFA 04-2003 Wanadoo_aaa 2" xfId="27590"/>
    <cellStyle name="n_Flash September eresMas_PFA 04-2003 Wanadoo_aaa 2 2" xfId="27591"/>
    <cellStyle name="n_Flash September eresMas_PFA 04-2003 Wanadoo_aaa 2 2 2" xfId="27592"/>
    <cellStyle name="n_Flash September eresMas_PFA 04-2003 Wanadoo_aaa 2 2 2 2" xfId="27593"/>
    <cellStyle name="n_Flash September eresMas_PFA 04-2003 Wanadoo_aaa 2 2 3" xfId="27594"/>
    <cellStyle name="n_Flash September eresMas_PFA 04-2003 Wanadoo_aaa 2 3" xfId="27595"/>
    <cellStyle name="n_Flash September eresMas_PFA 04-2003 Wanadoo_aaa 2 3 2" xfId="27596"/>
    <cellStyle name="n_Flash September eresMas_PFA 04-2003 Wanadoo_aaa 2 4" xfId="27597"/>
    <cellStyle name="n_Flash September eresMas_PFA 04-2003 Wanadoo_aaa 2_KF GT" xfId="27598"/>
    <cellStyle name="n_Flash September eresMas_PFA 04-2003 Wanadoo_aaa 2_KF GT 2" xfId="27599"/>
    <cellStyle name="n_Flash September eresMas_PFA 04-2003 Wanadoo_aaa 2_KF GT 2 2" xfId="27600"/>
    <cellStyle name="n_Flash September eresMas_PFA 04-2003 Wanadoo_aaa 2_KF GT 2 2 2" xfId="27601"/>
    <cellStyle name="n_Flash September eresMas_PFA 04-2003 Wanadoo_aaa 2_KF GT 2 3" xfId="27602"/>
    <cellStyle name="n_Flash September eresMas_PFA 04-2003 Wanadoo_aaa 2_KF GT 3" xfId="27603"/>
    <cellStyle name="n_Flash September eresMas_PFA 04-2003 Wanadoo_aaa 2_KF GT 3 2" xfId="27604"/>
    <cellStyle name="n_Flash September eresMas_PFA 04-2003 Wanadoo_aaa 2_KF GT 4" xfId="27605"/>
    <cellStyle name="n_Flash September eresMas_PFA 04-2003 Wanadoo_aaa 3" xfId="27606"/>
    <cellStyle name="n_Flash September eresMas_PFA 04-2003 Wanadoo_aaa 3 2" xfId="27607"/>
    <cellStyle name="n_Flash September eresMas_PFA 04-2003 Wanadoo_aaa 3 2 2" xfId="27608"/>
    <cellStyle name="n_Flash September eresMas_PFA 04-2003 Wanadoo_aaa 3 2 2 2" xfId="27609"/>
    <cellStyle name="n_Flash September eresMas_PFA 04-2003 Wanadoo_aaa 3 2 3" xfId="27610"/>
    <cellStyle name="n_Flash September eresMas_PFA 04-2003 Wanadoo_aaa 3 3" xfId="27611"/>
    <cellStyle name="n_Flash September eresMas_PFA 04-2003 Wanadoo_aaa 3 3 2" xfId="27612"/>
    <cellStyle name="n_Flash September eresMas_PFA 04-2003 Wanadoo_aaa 3 4" xfId="27613"/>
    <cellStyle name="n_Flash September eresMas_PFA 04-2003 Wanadoo_aaa 3_KF GT" xfId="27614"/>
    <cellStyle name="n_Flash September eresMas_PFA 04-2003 Wanadoo_aaa 3_KF GT 2" xfId="27615"/>
    <cellStyle name="n_Flash September eresMas_PFA 04-2003 Wanadoo_aaa 3_KF GT 2 2" xfId="27616"/>
    <cellStyle name="n_Flash September eresMas_PFA 04-2003 Wanadoo_aaa 3_KF GT 2 2 2" xfId="27617"/>
    <cellStyle name="n_Flash September eresMas_PFA 04-2003 Wanadoo_aaa 3_KF GT 2 3" xfId="27618"/>
    <cellStyle name="n_Flash September eresMas_PFA 04-2003 Wanadoo_aaa 3_KF GT 3" xfId="27619"/>
    <cellStyle name="n_Flash September eresMas_PFA 04-2003 Wanadoo_aaa 3_KF GT 3 2" xfId="27620"/>
    <cellStyle name="n_Flash September eresMas_PFA 04-2003 Wanadoo_aaa 3_KF GT 4" xfId="27621"/>
    <cellStyle name="n_Flash September eresMas_PFA 04-2003 Wanadoo_aaa 4" xfId="27622"/>
    <cellStyle name="n_Flash September eresMas_PFA 04-2003 Wanadoo_aaa 4 2" xfId="27623"/>
    <cellStyle name="n_Flash September eresMas_PFA 04-2003 Wanadoo_aaa 4 2 2" xfId="27624"/>
    <cellStyle name="n_Flash September eresMas_PFA 04-2003 Wanadoo_aaa 4 2 2 2" xfId="27625"/>
    <cellStyle name="n_Flash September eresMas_PFA 04-2003 Wanadoo_aaa 4 2 3" xfId="27626"/>
    <cellStyle name="n_Flash September eresMas_PFA 04-2003 Wanadoo_aaa 4 3" xfId="27627"/>
    <cellStyle name="n_Flash September eresMas_PFA 04-2003 Wanadoo_aaa 4 3 2" xfId="27628"/>
    <cellStyle name="n_Flash September eresMas_PFA 04-2003 Wanadoo_aaa 4 4" xfId="27629"/>
    <cellStyle name="n_Flash September eresMas_PFA 04-2003 Wanadoo_aaa 5" xfId="27630"/>
    <cellStyle name="n_Flash September eresMas_PFA 04-2003 Wanadoo_aaa 5 2" xfId="27631"/>
    <cellStyle name="n_Flash September eresMas_PFA 04-2003 Wanadoo_aaa 6" xfId="27632"/>
    <cellStyle name="n_Flash September eresMas_PFA 04-2003 Wanadoo_aaa_KF GT" xfId="27633"/>
    <cellStyle name="n_Flash September eresMas_PFA 04-2003 Wanadoo_aaa_KF GT 2" xfId="27634"/>
    <cellStyle name="n_Flash September eresMas_PFA 04-2003 Wanadoo_aaa_KF GT 2 2" xfId="27635"/>
    <cellStyle name="n_Flash September eresMas_PFA 04-2003 Wanadoo_aaa_KF GT 2 2 2" xfId="27636"/>
    <cellStyle name="n_Flash September eresMas_PFA 04-2003 Wanadoo_aaa_KF GT 2 3" xfId="27637"/>
    <cellStyle name="n_Flash September eresMas_PFA 04-2003 Wanadoo_aaa_KF GT 3" xfId="27638"/>
    <cellStyle name="n_Flash September eresMas_PFA 04-2003 Wanadoo_aaa_KF GT 3 2" xfId="27639"/>
    <cellStyle name="n_Flash September eresMas_PFA 04-2003 Wanadoo_aaa_KF GT 4" xfId="27640"/>
    <cellStyle name="n_Flash September eresMas_PFA 04-2003 Wanadoo_Actual '08 PLN_external" xfId="27641"/>
    <cellStyle name="n_Flash September eresMas_PFA 04-2003 Wanadoo_Actual '08 PLN_external 2" xfId="27642"/>
    <cellStyle name="n_Flash September eresMas_PFA 04-2003 Wanadoo_Actual '08 PLN_external 2 2" xfId="27643"/>
    <cellStyle name="n_Flash September eresMas_PFA 04-2003 Wanadoo_Actual '08 PLN_external 2 2 2" xfId="27644"/>
    <cellStyle name="n_Flash September eresMas_PFA 04-2003 Wanadoo_Actual '08 PLN_external 2 2 2 2" xfId="27645"/>
    <cellStyle name="n_Flash September eresMas_PFA 04-2003 Wanadoo_Actual '08 PLN_external 2 2 3" xfId="27646"/>
    <cellStyle name="n_Flash September eresMas_PFA 04-2003 Wanadoo_Actual '08 PLN_external 2 3" xfId="27647"/>
    <cellStyle name="n_Flash September eresMas_PFA 04-2003 Wanadoo_Actual '08 PLN_external 2 3 2" xfId="27648"/>
    <cellStyle name="n_Flash September eresMas_PFA 04-2003 Wanadoo_Actual '08 PLN_external 2 4" xfId="27649"/>
    <cellStyle name="n_Flash September eresMas_PFA 04-2003 Wanadoo_Actual '08 PLN_external 3" xfId="27650"/>
    <cellStyle name="n_Flash September eresMas_PFA 04-2003 Wanadoo_Actual '08 PLN_external 3 2" xfId="27651"/>
    <cellStyle name="n_Flash September eresMas_PFA 04-2003 Wanadoo_Actual '08 PLN_external 3 2 2" xfId="27652"/>
    <cellStyle name="n_Flash September eresMas_PFA 04-2003 Wanadoo_Actual '08 PLN_external 3 2 2 2" xfId="27653"/>
    <cellStyle name="n_Flash September eresMas_PFA 04-2003 Wanadoo_Actual '08 PLN_external 3 2 3" xfId="27654"/>
    <cellStyle name="n_Flash September eresMas_PFA 04-2003 Wanadoo_Actual '08 PLN_external 3 3" xfId="27655"/>
    <cellStyle name="n_Flash September eresMas_PFA 04-2003 Wanadoo_Actual '08 PLN_external 3 3 2" xfId="27656"/>
    <cellStyle name="n_Flash September eresMas_PFA 04-2003 Wanadoo_Actual '08 PLN_external 3 4" xfId="27657"/>
    <cellStyle name="n_Flash September eresMas_PFA 04-2003 Wanadoo_Actual '08 PLN_external 4" xfId="27658"/>
    <cellStyle name="n_Flash September eresMas_PFA 04-2003 Wanadoo_Actual '08 PLN_external 4 2" xfId="27659"/>
    <cellStyle name="n_Flash September eresMas_PFA 04-2003 Wanadoo_Actual '08 PLN_external 4 2 2" xfId="27660"/>
    <cellStyle name="n_Flash September eresMas_PFA 04-2003 Wanadoo_Actual '08 PLN_external 4 3" xfId="27661"/>
    <cellStyle name="n_Flash September eresMas_PFA 04-2003 Wanadoo_Actual '08 PLN_external 5" xfId="27662"/>
    <cellStyle name="n_Flash September eresMas_PFA 04-2003 Wanadoo_Actual '08 PLN_external 5 2" xfId="27663"/>
    <cellStyle name="n_Flash September eresMas_PFA 04-2003 Wanadoo_Actual '08 PLN_external 6" xfId="27664"/>
    <cellStyle name="n_Flash September eresMas_PFA 04-2003 Wanadoo_Actual '08 PLN_external_KF GT" xfId="27665"/>
    <cellStyle name="n_Flash September eresMas_PFA 04-2003 Wanadoo_Actual '08 PLN_external_KF GT 2" xfId="27666"/>
    <cellStyle name="n_Flash September eresMas_PFA 04-2003 Wanadoo_Actual '08 PLN_external_KF GT 2 2" xfId="27667"/>
    <cellStyle name="n_Flash September eresMas_PFA 04-2003 Wanadoo_Actual '08 PLN_external_KF GT 2 2 2" xfId="27668"/>
    <cellStyle name="n_Flash September eresMas_PFA 04-2003 Wanadoo_Actual '08 PLN_external_KF GT 2 3" xfId="27669"/>
    <cellStyle name="n_Flash September eresMas_PFA 04-2003 Wanadoo_Actual '08 PLN_external_KF GT 3" xfId="27670"/>
    <cellStyle name="n_Flash September eresMas_PFA 04-2003 Wanadoo_Actual '08 PLN_external_KF GT 3 2" xfId="27671"/>
    <cellStyle name="n_Flash September eresMas_PFA 04-2003 Wanadoo_Actual '08 PLN_external_KF GT 4" xfId="27672"/>
    <cellStyle name="n_Flash September eresMas_PFA 04-2003 Wanadoo_Actual '08 PLN_package" xfId="27673"/>
    <cellStyle name="n_Flash September eresMas_PFA 04-2003 Wanadoo_Actual '08 PLN_package 2" xfId="27674"/>
    <cellStyle name="n_Flash September eresMas_PFA 04-2003 Wanadoo_Actual '08 PLN_package 2 2" xfId="27675"/>
    <cellStyle name="n_Flash September eresMas_PFA 04-2003 Wanadoo_Actual '08 PLN_package 2 2 2" xfId="27676"/>
    <cellStyle name="n_Flash September eresMas_PFA 04-2003 Wanadoo_Actual '08 PLN_package 2 2 2 2" xfId="27677"/>
    <cellStyle name="n_Flash September eresMas_PFA 04-2003 Wanadoo_Actual '08 PLN_package 2 2 3" xfId="27678"/>
    <cellStyle name="n_Flash September eresMas_PFA 04-2003 Wanadoo_Actual '08 PLN_package 2 3" xfId="27679"/>
    <cellStyle name="n_Flash September eresMas_PFA 04-2003 Wanadoo_Actual '08 PLN_package 2 3 2" xfId="27680"/>
    <cellStyle name="n_Flash September eresMas_PFA 04-2003 Wanadoo_Actual '08 PLN_package 2 4" xfId="27681"/>
    <cellStyle name="n_Flash September eresMas_PFA 04-2003 Wanadoo_Actual '08 PLN_package 3" xfId="27682"/>
    <cellStyle name="n_Flash September eresMas_PFA 04-2003 Wanadoo_Actual '08 PLN_package 3 2" xfId="27683"/>
    <cellStyle name="n_Flash September eresMas_PFA 04-2003 Wanadoo_Actual '08 PLN_package 3 2 2" xfId="27684"/>
    <cellStyle name="n_Flash September eresMas_PFA 04-2003 Wanadoo_Actual '08 PLN_package 3 2 2 2" xfId="27685"/>
    <cellStyle name="n_Flash September eresMas_PFA 04-2003 Wanadoo_Actual '08 PLN_package 3 2 3" xfId="27686"/>
    <cellStyle name="n_Flash September eresMas_PFA 04-2003 Wanadoo_Actual '08 PLN_package 3 3" xfId="27687"/>
    <cellStyle name="n_Flash September eresMas_PFA 04-2003 Wanadoo_Actual '08 PLN_package 3 3 2" xfId="27688"/>
    <cellStyle name="n_Flash September eresMas_PFA 04-2003 Wanadoo_Actual '08 PLN_package 3 4" xfId="27689"/>
    <cellStyle name="n_Flash September eresMas_PFA 04-2003 Wanadoo_Actual '08 PLN_package 4" xfId="27690"/>
    <cellStyle name="n_Flash September eresMas_PFA 04-2003 Wanadoo_Actual '08 PLN_package 4 2" xfId="27691"/>
    <cellStyle name="n_Flash September eresMas_PFA 04-2003 Wanadoo_Actual '08 PLN_package 4 2 2" xfId="27692"/>
    <cellStyle name="n_Flash September eresMas_PFA 04-2003 Wanadoo_Actual '08 PLN_package 4 3" xfId="27693"/>
    <cellStyle name="n_Flash September eresMas_PFA 04-2003 Wanadoo_Actual '08 PLN_package 5" xfId="27694"/>
    <cellStyle name="n_Flash September eresMas_PFA 04-2003 Wanadoo_Actual '08 PLN_package 5 2" xfId="27695"/>
    <cellStyle name="n_Flash September eresMas_PFA 04-2003 Wanadoo_Actual '08 PLN_package 6" xfId="27696"/>
    <cellStyle name="n_Flash September eresMas_PFA 04-2003 Wanadoo_Actual '08 PLN_package_KF GT" xfId="27697"/>
    <cellStyle name="n_Flash September eresMas_PFA 04-2003 Wanadoo_Actual '08 PLN_package_KF GT 2" xfId="27698"/>
    <cellStyle name="n_Flash September eresMas_PFA 04-2003 Wanadoo_Actual '08 PLN_package_KF GT 2 2" xfId="27699"/>
    <cellStyle name="n_Flash September eresMas_PFA 04-2003 Wanadoo_Actual '08 PLN_package_KF GT 2 2 2" xfId="27700"/>
    <cellStyle name="n_Flash September eresMas_PFA 04-2003 Wanadoo_Actual '08 PLN_package_KF GT 2 3" xfId="27701"/>
    <cellStyle name="n_Flash September eresMas_PFA 04-2003 Wanadoo_Actual '08 PLN_package_KF GT 3" xfId="27702"/>
    <cellStyle name="n_Flash September eresMas_PFA 04-2003 Wanadoo_Actual '08 PLN_package_KF GT 3 2" xfId="27703"/>
    <cellStyle name="n_Flash September eresMas_PFA 04-2003 Wanadoo_Actual '08 PLN_package_KF GT 4" xfId="27704"/>
    <cellStyle name="n_Flash September eresMas_PFA 04-2003 Wanadoo_Actual '08 PLN_statutory" xfId="27705"/>
    <cellStyle name="n_Flash September eresMas_PFA 04-2003 Wanadoo_Actual '08 PLN_statutory 2" xfId="27706"/>
    <cellStyle name="n_Flash September eresMas_PFA 04-2003 Wanadoo_Actual '08 PLN_statutory 2 2" xfId="27707"/>
    <cellStyle name="n_Flash September eresMas_PFA 04-2003 Wanadoo_Actual '08 PLN_statutory 2 2 2" xfId="27708"/>
    <cellStyle name="n_Flash September eresMas_PFA 04-2003 Wanadoo_Actual '08 PLN_statutory 2 2 2 2" xfId="27709"/>
    <cellStyle name="n_Flash September eresMas_PFA 04-2003 Wanadoo_Actual '08 PLN_statutory 2 2 3" xfId="27710"/>
    <cellStyle name="n_Flash September eresMas_PFA 04-2003 Wanadoo_Actual '08 PLN_statutory 2 3" xfId="27711"/>
    <cellStyle name="n_Flash September eresMas_PFA 04-2003 Wanadoo_Actual '08 PLN_statutory 2 3 2" xfId="27712"/>
    <cellStyle name="n_Flash September eresMas_PFA 04-2003 Wanadoo_Actual '08 PLN_statutory 2 4" xfId="27713"/>
    <cellStyle name="n_Flash September eresMas_PFA 04-2003 Wanadoo_Actual '08 PLN_statutory 3" xfId="27714"/>
    <cellStyle name="n_Flash September eresMas_PFA 04-2003 Wanadoo_Actual '08 PLN_statutory 3 2" xfId="27715"/>
    <cellStyle name="n_Flash September eresMas_PFA 04-2003 Wanadoo_Actual '08 PLN_statutory 3 2 2" xfId="27716"/>
    <cellStyle name="n_Flash September eresMas_PFA 04-2003 Wanadoo_Actual '08 PLN_statutory 3 2 2 2" xfId="27717"/>
    <cellStyle name="n_Flash September eresMas_PFA 04-2003 Wanadoo_Actual '08 PLN_statutory 3 2 3" xfId="27718"/>
    <cellStyle name="n_Flash September eresMas_PFA 04-2003 Wanadoo_Actual '08 PLN_statutory 3 3" xfId="27719"/>
    <cellStyle name="n_Flash September eresMas_PFA 04-2003 Wanadoo_Actual '08 PLN_statutory 3 3 2" xfId="27720"/>
    <cellStyle name="n_Flash September eresMas_PFA 04-2003 Wanadoo_Actual '08 PLN_statutory 3 4" xfId="27721"/>
    <cellStyle name="n_Flash September eresMas_PFA 04-2003 Wanadoo_Actual '08 PLN_statutory 4" xfId="27722"/>
    <cellStyle name="n_Flash September eresMas_PFA 04-2003 Wanadoo_Actual '08 PLN_statutory 4 2" xfId="27723"/>
    <cellStyle name="n_Flash September eresMas_PFA 04-2003 Wanadoo_Actual '08 PLN_statutory 4 2 2" xfId="27724"/>
    <cellStyle name="n_Flash September eresMas_PFA 04-2003 Wanadoo_Actual '08 PLN_statutory 4 3" xfId="27725"/>
    <cellStyle name="n_Flash September eresMas_PFA 04-2003 Wanadoo_Actual '08 PLN_statutory 5" xfId="27726"/>
    <cellStyle name="n_Flash September eresMas_PFA 04-2003 Wanadoo_Actual '08 PLN_statutory 5 2" xfId="27727"/>
    <cellStyle name="n_Flash September eresMas_PFA 04-2003 Wanadoo_Actual '08 PLN_statutory 6" xfId="27728"/>
    <cellStyle name="n_Flash September eresMas_PFA 04-2003 Wanadoo_Actual '08 PLN_statutory_D20" xfId="27729"/>
    <cellStyle name="n_Flash September eresMas_PFA 04-2003 Wanadoo_Actual '08 PLN_statutory_D20 2" xfId="27730"/>
    <cellStyle name="n_Flash September eresMas_PFA 04-2003 Wanadoo_Actual '08 PLN_statutory_D20 2 2" xfId="27731"/>
    <cellStyle name="n_Flash September eresMas_PFA 04-2003 Wanadoo_Actual '08 PLN_statutory_D20 2 2 2" xfId="27732"/>
    <cellStyle name="n_Flash September eresMas_PFA 04-2003 Wanadoo_Actual '08 PLN_statutory_D20 2 2 2 2" xfId="27733"/>
    <cellStyle name="n_Flash September eresMas_PFA 04-2003 Wanadoo_Actual '08 PLN_statutory_D20 2 2 3" xfId="27734"/>
    <cellStyle name="n_Flash September eresMas_PFA 04-2003 Wanadoo_Actual '08 PLN_statutory_D20 2 3" xfId="27735"/>
    <cellStyle name="n_Flash September eresMas_PFA 04-2003 Wanadoo_Actual '08 PLN_statutory_D20 2 3 2" xfId="27736"/>
    <cellStyle name="n_Flash September eresMas_PFA 04-2003 Wanadoo_Actual '08 PLN_statutory_D20 2 4" xfId="27737"/>
    <cellStyle name="n_Flash September eresMas_PFA 04-2003 Wanadoo_Actual '08 PLN_statutory_D20 3" xfId="27738"/>
    <cellStyle name="n_Flash September eresMas_PFA 04-2003 Wanadoo_Actual '08 PLN_statutory_D20 3 2" xfId="27739"/>
    <cellStyle name="n_Flash September eresMas_PFA 04-2003 Wanadoo_Actual '08 PLN_statutory_D20 3 2 2" xfId="27740"/>
    <cellStyle name="n_Flash September eresMas_PFA 04-2003 Wanadoo_Actual '08 PLN_statutory_D20 3 2 2 2" xfId="27741"/>
    <cellStyle name="n_Flash September eresMas_PFA 04-2003 Wanadoo_Actual '08 PLN_statutory_D20 3 2 3" xfId="27742"/>
    <cellStyle name="n_Flash September eresMas_PFA 04-2003 Wanadoo_Actual '08 PLN_statutory_D20 3 3" xfId="27743"/>
    <cellStyle name="n_Flash September eresMas_PFA 04-2003 Wanadoo_Actual '08 PLN_statutory_D20 3 3 2" xfId="27744"/>
    <cellStyle name="n_Flash September eresMas_PFA 04-2003 Wanadoo_Actual '08 PLN_statutory_D20 3 4" xfId="27745"/>
    <cellStyle name="n_Flash September eresMas_PFA 04-2003 Wanadoo_Actual '08 PLN_statutory_D20 4" xfId="27746"/>
    <cellStyle name="n_Flash September eresMas_PFA 04-2003 Wanadoo_Actual '08 PLN_statutory_D20 4 2" xfId="27747"/>
    <cellStyle name="n_Flash September eresMas_PFA 04-2003 Wanadoo_Actual '08 PLN_statutory_D20 4 2 2" xfId="27748"/>
    <cellStyle name="n_Flash September eresMas_PFA 04-2003 Wanadoo_Actual '08 PLN_statutory_D20 4 3" xfId="27749"/>
    <cellStyle name="n_Flash September eresMas_PFA 04-2003 Wanadoo_Actual '08 PLN_statutory_D20 5" xfId="27750"/>
    <cellStyle name="n_Flash September eresMas_PFA 04-2003 Wanadoo_Actual '08 PLN_statutory_D20 5 2" xfId="27751"/>
    <cellStyle name="n_Flash September eresMas_PFA 04-2003 Wanadoo_Actual '08 PLN_statutory_D20 6" xfId="27752"/>
    <cellStyle name="n_Flash September eresMas_PFA 04-2003 Wanadoo_Actual '08 PLN_statutory_D20_KF GT" xfId="27753"/>
    <cellStyle name="n_Flash September eresMas_PFA 04-2003 Wanadoo_Actual '08 PLN_statutory_D20_KF GT 2" xfId="27754"/>
    <cellStyle name="n_Flash September eresMas_PFA 04-2003 Wanadoo_Actual '08 PLN_statutory_D20_KF GT 2 2" xfId="27755"/>
    <cellStyle name="n_Flash September eresMas_PFA 04-2003 Wanadoo_Actual '08 PLN_statutory_D20_KF GT 2 2 2" xfId="27756"/>
    <cellStyle name="n_Flash September eresMas_PFA 04-2003 Wanadoo_Actual '08 PLN_statutory_D20_KF GT 2 3" xfId="27757"/>
    <cellStyle name="n_Flash September eresMas_PFA 04-2003 Wanadoo_Actual '08 PLN_statutory_D20_KF GT 3" xfId="27758"/>
    <cellStyle name="n_Flash September eresMas_PFA 04-2003 Wanadoo_Actual '08 PLN_statutory_D20_KF GT 3 2" xfId="27759"/>
    <cellStyle name="n_Flash September eresMas_PFA 04-2003 Wanadoo_Actual '08 PLN_statutory_D20_KF GT 4" xfId="27760"/>
    <cellStyle name="n_Flash September eresMas_PFA 04-2003 Wanadoo_Actual '08 PLN_statutory_KF GT" xfId="27761"/>
    <cellStyle name="n_Flash September eresMas_PFA 04-2003 Wanadoo_Actual '08 PLN_statutory_KF GT 2" xfId="27762"/>
    <cellStyle name="n_Flash September eresMas_PFA 04-2003 Wanadoo_Actual '08 PLN_statutory_KF GT 2 2" xfId="27763"/>
    <cellStyle name="n_Flash September eresMas_PFA 04-2003 Wanadoo_Actual '08 PLN_statutory_KF GT 2 2 2" xfId="27764"/>
    <cellStyle name="n_Flash September eresMas_PFA 04-2003 Wanadoo_Actual '08 PLN_statutory_KF GT 2 3" xfId="27765"/>
    <cellStyle name="n_Flash September eresMas_PFA 04-2003 Wanadoo_Actual '08 PLN_statutory_KF GT 3" xfId="27766"/>
    <cellStyle name="n_Flash September eresMas_PFA 04-2003 Wanadoo_Actual '08 PLN_statutory_KF GT 3 2" xfId="27767"/>
    <cellStyle name="n_Flash September eresMas_PFA 04-2003 Wanadoo_Actual '08 PLN_statutory_KF GT 4" xfId="27768"/>
    <cellStyle name="n_Flash September eresMas_PFA 04-2003 Wanadoo_Arkusz1" xfId="27769"/>
    <cellStyle name="n_Flash September eresMas_PFA 04-2003 Wanadoo_Arkusz1 2" xfId="27770"/>
    <cellStyle name="n_Flash September eresMas_PFA 04-2003 Wanadoo_Arkusz1 2 2" xfId="27771"/>
    <cellStyle name="n_Flash September eresMas_PFA 04-2003 Wanadoo_Arkusz1 3" xfId="27772"/>
    <cellStyle name="n_Flash September eresMas_PFA 04-2003 Wanadoo_Arkusz1 3 2" xfId="27773"/>
    <cellStyle name="n_Flash September eresMas_PFA 04-2003 Wanadoo_Arkusz1 4" xfId="27774"/>
    <cellStyle name="n_Flash September eresMas_PFA 04-2003 Wanadoo_BILANS" xfId="27775"/>
    <cellStyle name="n_Flash September eresMas_PFA 04-2003 Wanadoo_BILANS 2" xfId="27776"/>
    <cellStyle name="n_Flash September eresMas_PFA 04-2003 Wanadoo_BILANS 2 2" xfId="27777"/>
    <cellStyle name="n_Flash September eresMas_PFA 04-2003 Wanadoo_BILANS 3" xfId="27778"/>
    <cellStyle name="n_Flash September eresMas_PFA 04-2003 Wanadoo_BILANS 3 2" xfId="27779"/>
    <cellStyle name="n_Flash September eresMas_PFA 04-2003 Wanadoo_BILANS 4" xfId="27780"/>
    <cellStyle name="n_Flash September eresMas_PFA 04-2003 Wanadoo_CASF FLOW" xfId="27781"/>
    <cellStyle name="n_Flash September eresMas_PFA 04-2003 Wanadoo_CASF FLOW 2" xfId="27782"/>
    <cellStyle name="n_Flash September eresMas_PFA 04-2003 Wanadoo_CASF FLOW 2 2" xfId="27783"/>
    <cellStyle name="n_Flash September eresMas_PFA 04-2003 Wanadoo_CASF FLOW 3" xfId="27784"/>
    <cellStyle name="n_Flash September eresMas_PFA 04-2003 Wanadoo_CASF FLOW 3 2" xfId="27785"/>
    <cellStyle name="n_Flash September eresMas_PFA 04-2003 Wanadoo_CASF FLOW 4" xfId="27786"/>
    <cellStyle name="n_Flash September eresMas_PFA 04-2003 Wanadoo_CFO Division TP - June 2006 - GMC Flash_20060717" xfId="27787"/>
    <cellStyle name="n_Flash September eresMas_PFA 04-2003 Wanadoo_CFO Division TP - June 2006 - GMC Flash_20060717 2" xfId="27788"/>
    <cellStyle name="n_Flash September eresMas_PFA 04-2003 Wanadoo_CFO Division TP - June 2006 - GMC Flash_20060717 2 2" xfId="27789"/>
    <cellStyle name="n_Flash September eresMas_PFA 04-2003 Wanadoo_CFO Division TP - June 2006 - GMC Flash_20060717 2 2 2" xfId="27790"/>
    <cellStyle name="n_Flash September eresMas_PFA 04-2003 Wanadoo_CFO Division TP - June 2006 - GMC Flash_20060717 2 2 2 2" xfId="27791"/>
    <cellStyle name="n_Flash September eresMas_PFA 04-2003 Wanadoo_CFO Division TP - June 2006 - GMC Flash_20060717 2 2 3" xfId="27792"/>
    <cellStyle name="n_Flash September eresMas_PFA 04-2003 Wanadoo_CFO Division TP - June 2006 - GMC Flash_20060717 2 3" xfId="27793"/>
    <cellStyle name="n_Flash September eresMas_PFA 04-2003 Wanadoo_CFO Division TP - June 2006 - GMC Flash_20060717 2 3 2" xfId="27794"/>
    <cellStyle name="n_Flash September eresMas_PFA 04-2003 Wanadoo_CFO Division TP - June 2006 - GMC Flash_20060717 2 4" xfId="27795"/>
    <cellStyle name="n_Flash September eresMas_PFA 04-2003 Wanadoo_CFO Division TP - June 2006 - GMC Flash_20060717 2_KF GT" xfId="27796"/>
    <cellStyle name="n_Flash September eresMas_PFA 04-2003 Wanadoo_CFO Division TP - June 2006 - GMC Flash_20060717 2_KF GT 2" xfId="27797"/>
    <cellStyle name="n_Flash September eresMas_PFA 04-2003 Wanadoo_CFO Division TP - June 2006 - GMC Flash_20060717 2_KF GT 2 2" xfId="27798"/>
    <cellStyle name="n_Flash September eresMas_PFA 04-2003 Wanadoo_CFO Division TP - June 2006 - GMC Flash_20060717 2_KF GT 2 2 2" xfId="27799"/>
    <cellStyle name="n_Flash September eresMas_PFA 04-2003 Wanadoo_CFO Division TP - June 2006 - GMC Flash_20060717 2_KF GT 2 3" xfId="27800"/>
    <cellStyle name="n_Flash September eresMas_PFA 04-2003 Wanadoo_CFO Division TP - June 2006 - GMC Flash_20060717 2_KF GT 3" xfId="27801"/>
    <cellStyle name="n_Flash September eresMas_PFA 04-2003 Wanadoo_CFO Division TP - June 2006 - GMC Flash_20060717 2_KF GT 3 2" xfId="27802"/>
    <cellStyle name="n_Flash September eresMas_PFA 04-2003 Wanadoo_CFO Division TP - June 2006 - GMC Flash_20060717 2_KF GT 4" xfId="27803"/>
    <cellStyle name="n_Flash September eresMas_PFA 04-2003 Wanadoo_CFO Division TP - June 2006 - GMC Flash_20060717 3" xfId="27804"/>
    <cellStyle name="n_Flash September eresMas_PFA 04-2003 Wanadoo_CFO Division TP - June 2006 - GMC Flash_20060717 3 2" xfId="27805"/>
    <cellStyle name="n_Flash September eresMas_PFA 04-2003 Wanadoo_CFO Division TP - June 2006 - GMC Flash_20060717 3 2 2" xfId="27806"/>
    <cellStyle name="n_Flash September eresMas_PFA 04-2003 Wanadoo_CFO Division TP - June 2006 - GMC Flash_20060717 3 2 2 2" xfId="27807"/>
    <cellStyle name="n_Flash September eresMas_PFA 04-2003 Wanadoo_CFO Division TP - June 2006 - GMC Flash_20060717 3 2 3" xfId="27808"/>
    <cellStyle name="n_Flash September eresMas_PFA 04-2003 Wanadoo_CFO Division TP - June 2006 - GMC Flash_20060717 3 3" xfId="27809"/>
    <cellStyle name="n_Flash September eresMas_PFA 04-2003 Wanadoo_CFO Division TP - June 2006 - GMC Flash_20060717 3 3 2" xfId="27810"/>
    <cellStyle name="n_Flash September eresMas_PFA 04-2003 Wanadoo_CFO Division TP - June 2006 - GMC Flash_20060717 3 4" xfId="27811"/>
    <cellStyle name="n_Flash September eresMas_PFA 04-2003 Wanadoo_CFO Division TP - June 2006 - GMC Flash_20060717 3_KF GT" xfId="27812"/>
    <cellStyle name="n_Flash September eresMas_PFA 04-2003 Wanadoo_CFO Division TP - June 2006 - GMC Flash_20060717 3_KF GT 2" xfId="27813"/>
    <cellStyle name="n_Flash September eresMas_PFA 04-2003 Wanadoo_CFO Division TP - June 2006 - GMC Flash_20060717 3_KF GT 2 2" xfId="27814"/>
    <cellStyle name="n_Flash September eresMas_PFA 04-2003 Wanadoo_CFO Division TP - June 2006 - GMC Flash_20060717 3_KF GT 2 2 2" xfId="27815"/>
    <cellStyle name="n_Flash September eresMas_PFA 04-2003 Wanadoo_CFO Division TP - June 2006 - GMC Flash_20060717 3_KF GT 2 3" xfId="27816"/>
    <cellStyle name="n_Flash September eresMas_PFA 04-2003 Wanadoo_CFO Division TP - June 2006 - GMC Flash_20060717 3_KF GT 3" xfId="27817"/>
    <cellStyle name="n_Flash September eresMas_PFA 04-2003 Wanadoo_CFO Division TP - June 2006 - GMC Flash_20060717 3_KF GT 3 2" xfId="27818"/>
    <cellStyle name="n_Flash September eresMas_PFA 04-2003 Wanadoo_CFO Division TP - June 2006 - GMC Flash_20060717 3_KF GT 4" xfId="27819"/>
    <cellStyle name="n_Flash September eresMas_PFA 04-2003 Wanadoo_CFO Division TP - June 2006 - GMC Flash_20060717 4" xfId="27820"/>
    <cellStyle name="n_Flash September eresMas_PFA 04-2003 Wanadoo_CFO Division TP - June 2006 - GMC Flash_20060717 4 2" xfId="27821"/>
    <cellStyle name="n_Flash September eresMas_PFA 04-2003 Wanadoo_CFO Division TP - June 2006 - GMC Flash_20060717 4 2 2" xfId="27822"/>
    <cellStyle name="n_Flash September eresMas_PFA 04-2003 Wanadoo_CFO Division TP - June 2006 - GMC Flash_20060717 4 2 2 2" xfId="27823"/>
    <cellStyle name="n_Flash September eresMas_PFA 04-2003 Wanadoo_CFO Division TP - June 2006 - GMC Flash_20060717 4 2 3" xfId="27824"/>
    <cellStyle name="n_Flash September eresMas_PFA 04-2003 Wanadoo_CFO Division TP - June 2006 - GMC Flash_20060717 4 3" xfId="27825"/>
    <cellStyle name="n_Flash September eresMas_PFA 04-2003 Wanadoo_CFO Division TP - June 2006 - GMC Flash_20060717 4 3 2" xfId="27826"/>
    <cellStyle name="n_Flash September eresMas_PFA 04-2003 Wanadoo_CFO Division TP - June 2006 - GMC Flash_20060717 4 4" xfId="27827"/>
    <cellStyle name="n_Flash September eresMas_PFA 04-2003 Wanadoo_CFO Division TP - June 2006 - GMC Flash_20060717 4_KF GT" xfId="27828"/>
    <cellStyle name="n_Flash September eresMas_PFA 04-2003 Wanadoo_CFO Division TP - June 2006 - GMC Flash_20060717 4_KF GT 2" xfId="27829"/>
    <cellStyle name="n_Flash September eresMas_PFA 04-2003 Wanadoo_CFO Division TP - June 2006 - GMC Flash_20060717 4_KF GT 2 2" xfId="27830"/>
    <cellStyle name="n_Flash September eresMas_PFA 04-2003 Wanadoo_CFO Division TP - June 2006 - GMC Flash_20060717 4_KF GT 2 2 2" xfId="27831"/>
    <cellStyle name="n_Flash September eresMas_PFA 04-2003 Wanadoo_CFO Division TP - June 2006 - GMC Flash_20060717 4_KF GT 2 3" xfId="27832"/>
    <cellStyle name="n_Flash September eresMas_PFA 04-2003 Wanadoo_CFO Division TP - June 2006 - GMC Flash_20060717 4_KF GT 3" xfId="27833"/>
    <cellStyle name="n_Flash September eresMas_PFA 04-2003 Wanadoo_CFO Division TP - June 2006 - GMC Flash_20060717 4_KF GT 3 2" xfId="27834"/>
    <cellStyle name="n_Flash September eresMas_PFA 04-2003 Wanadoo_CFO Division TP - June 2006 - GMC Flash_20060717 4_KF GT 4" xfId="27835"/>
    <cellStyle name="n_Flash September eresMas_PFA 04-2003 Wanadoo_CFO Division TP - June 2006 - GMC Flash_20060717 5" xfId="27836"/>
    <cellStyle name="n_Flash September eresMas_PFA 04-2003 Wanadoo_CFO Division TP - June 2006 - GMC Flash_20060717 5 2" xfId="27837"/>
    <cellStyle name="n_Flash September eresMas_PFA 04-2003 Wanadoo_CFO Division TP - June 2006 - GMC Flash_20060717 5 2 2" xfId="27838"/>
    <cellStyle name="n_Flash September eresMas_PFA 04-2003 Wanadoo_CFO Division TP - June 2006 - GMC Flash_20060717 5 2 2 2" xfId="27839"/>
    <cellStyle name="n_Flash September eresMas_PFA 04-2003 Wanadoo_CFO Division TP - June 2006 - GMC Flash_20060717 5 2 3" xfId="27840"/>
    <cellStyle name="n_Flash September eresMas_PFA 04-2003 Wanadoo_CFO Division TP - June 2006 - GMC Flash_20060717 5 3" xfId="27841"/>
    <cellStyle name="n_Flash September eresMas_PFA 04-2003 Wanadoo_CFO Division TP - June 2006 - GMC Flash_20060717 5 3 2" xfId="27842"/>
    <cellStyle name="n_Flash September eresMas_PFA 04-2003 Wanadoo_CFO Division TP - June 2006 - GMC Flash_20060717 5 4" xfId="27843"/>
    <cellStyle name="n_Flash September eresMas_PFA 04-2003 Wanadoo_CFO Division TP - June 2006 - GMC Flash_20060717 6" xfId="27844"/>
    <cellStyle name="n_Flash September eresMas_PFA 04-2003 Wanadoo_CFO Division TP - June 2006 - GMC Flash_20060717 6 2" xfId="27845"/>
    <cellStyle name="n_Flash September eresMas_PFA 04-2003 Wanadoo_CFO Division TP - June 2006 - GMC Flash_20060717 7" xfId="27846"/>
    <cellStyle name="n_Flash September eresMas_PFA 04-2003 Wanadoo_CFO Division TP - June 2006 - GMC Flash_20060717 7 2" xfId="27847"/>
    <cellStyle name="n_Flash September eresMas_PFA 04-2003 Wanadoo_CFO Division TP - June 2006 - GMC Flash_20060717 7 2 2" xfId="27848"/>
    <cellStyle name="n_Flash September eresMas_PFA 04-2003 Wanadoo_CFO Division TP - June 2006 - GMC Flash_20060717 7 3" xfId="27849"/>
    <cellStyle name="n_Flash September eresMas_PFA 04-2003 Wanadoo_CFO Division TP - June 2006 - GMC Flash_20060717 8" xfId="27850"/>
    <cellStyle name="n_Flash September eresMas_PFA 04-2003 Wanadoo_CFO Division TP - June 2006 - GMC Flash_20060717 8 2" xfId="27851"/>
    <cellStyle name="n_Flash September eresMas_PFA 04-2003 Wanadoo_CFO Division TP - June 2006 - GMC Flash_20060717 9" xfId="27852"/>
    <cellStyle name="n_Flash September eresMas_PFA 04-2003 Wanadoo_CFO Division TP - June 2006 - GMC Flash_20060717_Arkusz1" xfId="27853"/>
    <cellStyle name="n_Flash September eresMas_PFA 04-2003 Wanadoo_CFO Division TP - June 2006 - GMC Flash_20060717_Arkusz1 2" xfId="27854"/>
    <cellStyle name="n_Flash September eresMas_PFA 04-2003 Wanadoo_CFO Division TP - June 2006 - GMC Flash_20060717_Arkusz1 2 2" xfId="27855"/>
    <cellStyle name="n_Flash September eresMas_PFA 04-2003 Wanadoo_CFO Division TP - June 2006 - GMC Flash_20060717_Arkusz1 3" xfId="27856"/>
    <cellStyle name="n_Flash September eresMas_PFA 04-2003 Wanadoo_CFO Division TP - June 2006 - GMC Flash_20060717_Arkusz1 3 2" xfId="27857"/>
    <cellStyle name="n_Flash September eresMas_PFA 04-2003 Wanadoo_CFO Division TP - June 2006 - GMC Flash_20060717_Arkusz1 4" xfId="27858"/>
    <cellStyle name="n_Flash September eresMas_PFA 04-2003 Wanadoo_CFO Division TP - June 2006 - GMC Flash_20060717_BILANS" xfId="27859"/>
    <cellStyle name="n_Flash September eresMas_PFA 04-2003 Wanadoo_CFO Division TP - June 2006 - GMC Flash_20060717_BILANS 2" xfId="27860"/>
    <cellStyle name="n_Flash September eresMas_PFA 04-2003 Wanadoo_CFO Division TP - June 2006 - GMC Flash_20060717_BILANS 2 2" xfId="27861"/>
    <cellStyle name="n_Flash September eresMas_PFA 04-2003 Wanadoo_CFO Division TP - June 2006 - GMC Flash_20060717_BILANS 3" xfId="27862"/>
    <cellStyle name="n_Flash September eresMas_PFA 04-2003 Wanadoo_CFO Division TP - June 2006 - GMC Flash_20060717_BILANS 3 2" xfId="27863"/>
    <cellStyle name="n_Flash September eresMas_PFA 04-2003 Wanadoo_CFO Division TP - June 2006 - GMC Flash_20060717_BILANS 4" xfId="27864"/>
    <cellStyle name="n_Flash September eresMas_PFA 04-2003 Wanadoo_CFO Division TP - June 2006 - GMC Flash_20060717_CASF FLOW" xfId="27865"/>
    <cellStyle name="n_Flash September eresMas_PFA 04-2003 Wanadoo_CFO Division TP - June 2006 - GMC Flash_20060717_CASF FLOW 2" xfId="27866"/>
    <cellStyle name="n_Flash September eresMas_PFA 04-2003 Wanadoo_CFO Division TP - June 2006 - GMC Flash_20060717_CASF FLOW 2 2" xfId="27867"/>
    <cellStyle name="n_Flash September eresMas_PFA 04-2003 Wanadoo_CFO Division TP - June 2006 - GMC Flash_20060717_CASF FLOW 3" xfId="27868"/>
    <cellStyle name="n_Flash September eresMas_PFA 04-2003 Wanadoo_CFO Division TP - June 2006 - GMC Flash_20060717_CASF FLOW 3 2" xfId="27869"/>
    <cellStyle name="n_Flash September eresMas_PFA 04-2003 Wanadoo_CFO Division TP - June 2006 - GMC Flash_20060717_CASF FLOW 4" xfId="27870"/>
    <cellStyle name="n_Flash September eresMas_PFA 04-2003 Wanadoo_CFO Division TP - June 2006 - GMC Flash_20060717_KF GT" xfId="27871"/>
    <cellStyle name="n_Flash September eresMas_PFA 04-2003 Wanadoo_CFO Division TP - June 2006 - GMC Flash_20060717_KF GT 2" xfId="27872"/>
    <cellStyle name="n_Flash September eresMas_PFA 04-2003 Wanadoo_CFO Division TP - June 2006 - GMC Flash_20060717_KF GT 2 2" xfId="27873"/>
    <cellStyle name="n_Flash September eresMas_PFA 04-2003 Wanadoo_CFO Division TP - June 2006 - GMC Flash_20060717_KF GT 2 2 2" xfId="27874"/>
    <cellStyle name="n_Flash September eresMas_PFA 04-2003 Wanadoo_CFO Division TP - June 2006 - GMC Flash_20060717_KF GT 2 3" xfId="27875"/>
    <cellStyle name="n_Flash September eresMas_PFA 04-2003 Wanadoo_CFO Division TP - June 2006 - GMC Flash_20060717_KF GT 3" xfId="27876"/>
    <cellStyle name="n_Flash September eresMas_PFA 04-2003 Wanadoo_CFO Division TP - June 2006 - GMC Flash_20060717_KF GT 3 2" xfId="27877"/>
    <cellStyle name="n_Flash September eresMas_PFA 04-2003 Wanadoo_CFO Division TP - June 2006 - GMC Flash_20060717_KF GT 4" xfId="27878"/>
    <cellStyle name="n_Flash September eresMas_PFA 04-2003 Wanadoo_CFO Division TP - June 2006 - GMC Flash_20060717_KOSZTY" xfId="27879"/>
    <cellStyle name="n_Flash September eresMas_PFA 04-2003 Wanadoo_CFO Division TP - June 2006 - GMC Flash_20060717_KOSZTY 2" xfId="27880"/>
    <cellStyle name="n_Flash September eresMas_PFA 04-2003 Wanadoo_CFO Division TP - June 2006 - GMC Flash_20060717_KOSZTY 2 2" xfId="27881"/>
    <cellStyle name="n_Flash September eresMas_PFA 04-2003 Wanadoo_CFO Division TP - June 2006 - GMC Flash_20060717_KOSZTY 2 2 2" xfId="27882"/>
    <cellStyle name="n_Flash September eresMas_PFA 04-2003 Wanadoo_CFO Division TP - June 2006 - GMC Flash_20060717_KOSZTY 2 3" xfId="27883"/>
    <cellStyle name="n_Flash September eresMas_PFA 04-2003 Wanadoo_CFO Division TP - June 2006 - GMC Flash_20060717_KOSZTY 3" xfId="27884"/>
    <cellStyle name="n_Flash September eresMas_PFA 04-2003 Wanadoo_CFO Division TP - June 2006 - GMC Flash_20060717_KOSZTY 3 2" xfId="27885"/>
    <cellStyle name="n_Flash September eresMas_PFA 04-2003 Wanadoo_CFO Division TP - June 2006 - GMC Flash_20060717_KOSZTY 4" xfId="27886"/>
    <cellStyle name="n_Flash September eresMas_PFA 04-2003 Wanadoo_CFO Division TP - June 2006 - GMC Flash_20060717_KOSZTY_KF GT" xfId="27887"/>
    <cellStyle name="n_Flash September eresMas_PFA 04-2003 Wanadoo_CFO Division TP - June 2006 - GMC Flash_20060717_KOSZTY_KF GT 2" xfId="27888"/>
    <cellStyle name="n_Flash September eresMas_PFA 04-2003 Wanadoo_CFO Division TP - June 2006 - GMC Flash_20060717_KOSZTY_KF GT 2 2" xfId="27889"/>
    <cellStyle name="n_Flash September eresMas_PFA 04-2003 Wanadoo_CFO Division TP - June 2006 - GMC Flash_20060717_KOSZTY_KF GT 2 2 2" xfId="27890"/>
    <cellStyle name="n_Flash September eresMas_PFA 04-2003 Wanadoo_CFO Division TP - June 2006 - GMC Flash_20060717_KOSZTY_KF GT 2 3" xfId="27891"/>
    <cellStyle name="n_Flash September eresMas_PFA 04-2003 Wanadoo_CFO Division TP - June 2006 - GMC Flash_20060717_KOSZTY_KF GT 3" xfId="27892"/>
    <cellStyle name="n_Flash September eresMas_PFA 04-2003 Wanadoo_CFO Division TP - June 2006 - GMC Flash_20060717_KOSZTY_KF GT 3 2" xfId="27893"/>
    <cellStyle name="n_Flash September eresMas_PFA 04-2003 Wanadoo_CFO Division TP - June 2006 - GMC Flash_20060717_KOSZTY_KF GT 4" xfId="27894"/>
    <cellStyle name="n_Flash September eresMas_PFA 04-2003 Wanadoo_CFO Division TP - June 2006 - GMC Flash_20060717_N15a_przeterminowane należności" xfId="27895"/>
    <cellStyle name="n_Flash September eresMas_PFA 04-2003 Wanadoo_CFO Division TP - June 2006 - GMC Flash_20060717_N15a_przeterminowane należności 2" xfId="27896"/>
    <cellStyle name="n_Flash September eresMas_PFA 04-2003 Wanadoo_CFO Division TP - June 2006 - GMC Flash_20060717_N15a_przeterminowane należności 2 2" xfId="27897"/>
    <cellStyle name="n_Flash September eresMas_PFA 04-2003 Wanadoo_CFO Division TP - June 2006 - GMC Flash_20060717_N15a_przeterminowane należności 3" xfId="27898"/>
    <cellStyle name="n_Flash September eresMas_PFA 04-2003 Wanadoo_CFO Division TP - June 2006 - GMC Flash_20060717_N15a_przeterminowane należności 3 2" xfId="27899"/>
    <cellStyle name="n_Flash September eresMas_PFA 04-2003 Wanadoo_CFO Division TP - June 2006 - GMC Flash_20060717_N15a_przeterminowane należności 4" xfId="27900"/>
    <cellStyle name="n_Flash September eresMas_PFA 04-2003 Wanadoo_CFO Division TP - June 2006 - GMC Flash_20060717_N15a_przeterminowane należności_Balance" xfId="27901"/>
    <cellStyle name="n_Flash September eresMas_PFA 04-2003 Wanadoo_CFO Division TP - June 2006 - GMC Flash_20060717_N15a_przeterminowane należności_Balance 2" xfId="27902"/>
    <cellStyle name="n_Flash September eresMas_PFA 04-2003 Wanadoo_CFO Division TP - June 2006 - GMC Flash_20060717_N15a_przeterminowane należności_Balance 2 2" xfId="27903"/>
    <cellStyle name="n_Flash September eresMas_PFA 04-2003 Wanadoo_CFO Division TP - June 2006 - GMC Flash_20060717_N15a_przeterminowane należności_Balance 3" xfId="27904"/>
    <cellStyle name="n_Flash September eresMas_PFA 04-2003 Wanadoo_CFO Division TP - June 2006 - GMC Flash_20060717_N15a_przeterminowane należności_Balance 3 2" xfId="27905"/>
    <cellStyle name="n_Flash September eresMas_PFA 04-2003 Wanadoo_CFO Division TP - June 2006 - GMC Flash_20060717_N15a_przeterminowane należności_Balance 4" xfId="27906"/>
    <cellStyle name="n_Flash September eresMas_PFA 04-2003 Wanadoo_CFO Division TP - June 2006 - GMC Flash_20060717_N15a_przeterminowane należności_inf dodatkowe" xfId="27907"/>
    <cellStyle name="n_Flash September eresMas_PFA 04-2003 Wanadoo_CFO Division TP - June 2006 - GMC Flash_20060717_N15a_przeterminowane należności_inf dodatkowe 2" xfId="27908"/>
    <cellStyle name="n_Flash September eresMas_PFA 04-2003 Wanadoo_CFO Division TP - June 2006 - GMC Flash_20060717_N15a_przeterminowane należności_inf dodatkowe 2 2" xfId="27909"/>
    <cellStyle name="n_Flash September eresMas_PFA 04-2003 Wanadoo_CFO Division TP - June 2006 - GMC Flash_20060717_N15a_przeterminowane należności_inf dodatkowe 3" xfId="27910"/>
    <cellStyle name="n_Flash September eresMas_PFA 04-2003 Wanadoo_CFO Division TP - June 2006 - GMC Flash_20060717_N15a_przeterminowane należności_inf dodatkowe 3 2" xfId="27911"/>
    <cellStyle name="n_Flash September eresMas_PFA 04-2003 Wanadoo_CFO Division TP - June 2006 - GMC Flash_20060717_N15a_przeterminowane należności_inf dodatkowe 4" xfId="27912"/>
    <cellStyle name="n_Flash September eresMas_PFA 04-2003 Wanadoo_CFO Division TP - June 2006 - GMC Flash_20060717_N15a_przeterminowane należności_P&amp;L" xfId="27913"/>
    <cellStyle name="n_Flash September eresMas_PFA 04-2003 Wanadoo_CFO Division TP - June 2006 - GMC Flash_20060717_N15a_przeterminowane należności_P&amp;L 2" xfId="27914"/>
    <cellStyle name="n_Flash September eresMas_PFA 04-2003 Wanadoo_CFO Division TP - June 2006 - GMC Flash_20060717_N15a_przeterminowane należności_P&amp;L 2 2" xfId="27915"/>
    <cellStyle name="n_Flash September eresMas_PFA 04-2003 Wanadoo_CFO Division TP - June 2006 - GMC Flash_20060717_N15a_przeterminowane należności_P&amp;L 3" xfId="27916"/>
    <cellStyle name="n_Flash September eresMas_PFA 04-2003 Wanadoo_CFO Division TP - June 2006 - GMC Flash_20060717_N15a_przeterminowane należności_P&amp;L 3 2" xfId="27917"/>
    <cellStyle name="n_Flash September eresMas_PFA 04-2003 Wanadoo_CFO Division TP - June 2006 - GMC Flash_20060717_N15a_przeterminowane należności_P&amp;L 4" xfId="27918"/>
    <cellStyle name="n_Flash September eresMas_PFA 04-2003 Wanadoo_CFO Division TP - June 2006 - GMC Flash_20060717_RZIS" xfId="27919"/>
    <cellStyle name="n_Flash September eresMas_PFA 04-2003 Wanadoo_CFO Division TP - June 2006 - GMC Flash_20060717_RZIS 2" xfId="27920"/>
    <cellStyle name="n_Flash September eresMas_PFA 04-2003 Wanadoo_CFO Division TP - June 2006 - GMC Flash_20060717_RZIS 2 2" xfId="27921"/>
    <cellStyle name="n_Flash September eresMas_PFA 04-2003 Wanadoo_CFO Division TP - June 2006 - GMC Flash_20060717_RZIS 3" xfId="27922"/>
    <cellStyle name="n_Flash September eresMas_PFA 04-2003 Wanadoo_CFO Division TP - June 2006 - GMC Flash_20060717_RZIS 3 2" xfId="27923"/>
    <cellStyle name="n_Flash September eresMas_PFA 04-2003 Wanadoo_CFO Division TP - June 2006 - GMC Flash_20060717_RZIS 4" xfId="27924"/>
    <cellStyle name="n_Flash September eresMas_PFA 04-2003 Wanadoo_CFO Division TP - June 2006 - GMC Flash_20060717_WP" xfId="27925"/>
    <cellStyle name="n_Flash September eresMas_PFA 04-2003 Wanadoo_CFO Division TP - June 2006 - GMC Flash_20060717_WP 2" xfId="27926"/>
    <cellStyle name="n_Flash September eresMas_PFA 04-2003 Wanadoo_CFO Division TP - June 2006 - GMC Flash_20060717_WP 2 2" xfId="27927"/>
    <cellStyle name="n_Flash September eresMas_PFA 04-2003 Wanadoo_CFO Division TP - June 2006 - GMC Flash_20060717_WP 2 2 2" xfId="27928"/>
    <cellStyle name="n_Flash September eresMas_PFA 04-2003 Wanadoo_CFO Division TP - June 2006 - GMC Flash_20060717_WP 2 3" xfId="27929"/>
    <cellStyle name="n_Flash September eresMas_PFA 04-2003 Wanadoo_CFO Division TP - June 2006 - GMC Flash_20060717_WP 3" xfId="27930"/>
    <cellStyle name="n_Flash September eresMas_PFA 04-2003 Wanadoo_CFO Division TP - June 2006 - GMC Flash_20060717_WP 3 2" xfId="27931"/>
    <cellStyle name="n_Flash September eresMas_PFA 04-2003 Wanadoo_CFO Division TP - June 2006 - GMC Flash_20060717_WP 4" xfId="27932"/>
    <cellStyle name="n_Flash September eresMas_PFA 04-2003 Wanadoo_CFO Division TP - June 2006 - GMC Flash_20060717_WP_1" xfId="27933"/>
    <cellStyle name="n_Flash September eresMas_PFA 04-2003 Wanadoo_CFO Division TP - June 2006 - GMC Flash_20060717_WP_1 2" xfId="27934"/>
    <cellStyle name="n_Flash September eresMas_PFA 04-2003 Wanadoo_CFO Division TP - June 2006 - GMC Flash_20060717_WP_1 2 2" xfId="27935"/>
    <cellStyle name="n_Flash September eresMas_PFA 04-2003 Wanadoo_CFO Division TP - June 2006 - GMC Flash_20060717_WP_1 2 2 2" xfId="27936"/>
    <cellStyle name="n_Flash September eresMas_PFA 04-2003 Wanadoo_CFO Division TP - June 2006 - GMC Flash_20060717_WP_1 2 3" xfId="27937"/>
    <cellStyle name="n_Flash September eresMas_PFA 04-2003 Wanadoo_CFO Division TP - June 2006 - GMC Flash_20060717_WP_1 3" xfId="27938"/>
    <cellStyle name="n_Flash September eresMas_PFA 04-2003 Wanadoo_CFO Division TP - June 2006 - GMC Flash_20060717_WP_1 3 2" xfId="27939"/>
    <cellStyle name="n_Flash September eresMas_PFA 04-2003 Wanadoo_CFO Division TP - June 2006 - GMC Flash_20060717_WP_1 4" xfId="27940"/>
    <cellStyle name="n_Flash September eresMas_PFA 04-2003 Wanadoo_CFO Division TP - June 2006 - GMC Flash_20060717_WP_1_KF GT" xfId="27941"/>
    <cellStyle name="n_Flash September eresMas_PFA 04-2003 Wanadoo_CFO Division TP - June 2006 - GMC Flash_20060717_WP_1_KF GT 2" xfId="27942"/>
    <cellStyle name="n_Flash September eresMas_PFA 04-2003 Wanadoo_CFO Division TP - June 2006 - GMC Flash_20060717_WP_1_KF GT 2 2" xfId="27943"/>
    <cellStyle name="n_Flash September eresMas_PFA 04-2003 Wanadoo_CFO Division TP - June 2006 - GMC Flash_20060717_WP_1_KF GT 2 2 2" xfId="27944"/>
    <cellStyle name="n_Flash September eresMas_PFA 04-2003 Wanadoo_CFO Division TP - June 2006 - GMC Flash_20060717_WP_1_KF GT 2 3" xfId="27945"/>
    <cellStyle name="n_Flash September eresMas_PFA 04-2003 Wanadoo_CFO Division TP - June 2006 - GMC Flash_20060717_WP_1_KF GT 3" xfId="27946"/>
    <cellStyle name="n_Flash September eresMas_PFA 04-2003 Wanadoo_CFO Division TP - June 2006 - GMC Flash_20060717_WP_1_KF GT 3 2" xfId="27947"/>
    <cellStyle name="n_Flash September eresMas_PFA 04-2003 Wanadoo_CFO Division TP - June 2006 - GMC Flash_20060717_WP_1_KF GT 4" xfId="27948"/>
    <cellStyle name="n_Flash September eresMas_PFA 04-2003 Wanadoo_CFO Division TP - June 2006 - GMC Flash_20060717_WP_KF GT" xfId="27949"/>
    <cellStyle name="n_Flash September eresMas_PFA 04-2003 Wanadoo_CFO Division TP - June 2006 - GMC Flash_20060717_WP_KF GT 2" xfId="27950"/>
    <cellStyle name="n_Flash September eresMas_PFA 04-2003 Wanadoo_CFO Division TP - June 2006 - GMC Flash_20060717_WP_KF GT 2 2" xfId="27951"/>
    <cellStyle name="n_Flash September eresMas_PFA 04-2003 Wanadoo_CFO Division TP - June 2006 - GMC Flash_20060717_WP_KF GT 2 2 2" xfId="27952"/>
    <cellStyle name="n_Flash September eresMas_PFA 04-2003 Wanadoo_CFO Division TP - June 2006 - GMC Flash_20060717_WP_KF GT 2 3" xfId="27953"/>
    <cellStyle name="n_Flash September eresMas_PFA 04-2003 Wanadoo_CFO Division TP - June 2006 - GMC Flash_20060717_WP_KF GT 3" xfId="27954"/>
    <cellStyle name="n_Flash September eresMas_PFA 04-2003 Wanadoo_CFO Division TP - June 2006 - GMC Flash_20060717_WP_KF GT 3 2" xfId="27955"/>
    <cellStyle name="n_Flash September eresMas_PFA 04-2003 Wanadoo_CFO Division TP - June 2006 - GMC Flash_20060717_WP_KF GT 4" xfId="27956"/>
    <cellStyle name="n_Flash September eresMas_PFA 04-2003 Wanadoo_inf dodatkowe" xfId="27957"/>
    <cellStyle name="n_Flash September eresMas_PFA 04-2003 Wanadoo_inf dodatkowe 2" xfId="27958"/>
    <cellStyle name="n_Flash September eresMas_PFA 04-2003 Wanadoo_inf dodatkowe 2 2" xfId="27959"/>
    <cellStyle name="n_Flash September eresMas_PFA 04-2003 Wanadoo_inf dodatkowe 3" xfId="27960"/>
    <cellStyle name="n_Flash September eresMas_PFA 04-2003 Wanadoo_inf dodatkowe 3 2" xfId="27961"/>
    <cellStyle name="n_Flash September eresMas_PFA 04-2003 Wanadoo_inf dodatkowe 4" xfId="27962"/>
    <cellStyle name="n_Flash September eresMas_PFA 04-2003 Wanadoo_inf dodatkowe 4 2" xfId="27963"/>
    <cellStyle name="n_Flash September eresMas_PFA 04-2003 Wanadoo_inf dodatkowe 4 2 2" xfId="27964"/>
    <cellStyle name="n_Flash September eresMas_PFA 04-2003 Wanadoo_inf dodatkowe 4 3" xfId="27965"/>
    <cellStyle name="n_Flash September eresMas_PFA 04-2003 Wanadoo_inf dodatkowe 5" xfId="27966"/>
    <cellStyle name="n_Flash September eresMas_PFA 04-2003 Wanadoo_inf. dod do CF" xfId="27967"/>
    <cellStyle name="n_Flash September eresMas_PFA 04-2003 Wanadoo_inf. dod do CF 2" xfId="27968"/>
    <cellStyle name="n_Flash September eresMas_PFA 04-2003 Wanadoo_inf. dod do CF 2 2" xfId="27969"/>
    <cellStyle name="n_Flash September eresMas_PFA 04-2003 Wanadoo_inf. dod do CF 3" xfId="27970"/>
    <cellStyle name="n_Flash September eresMas_PFA 04-2003 Wanadoo_inf. dod do CF 3 2" xfId="27971"/>
    <cellStyle name="n_Flash September eresMas_PFA 04-2003 Wanadoo_inf. dod do CF 4" xfId="27972"/>
    <cellStyle name="n_Flash September eresMas_PFA 04-2003 Wanadoo_KF GT" xfId="27973"/>
    <cellStyle name="n_Flash September eresMas_PFA 04-2003 Wanadoo_KF GT 2" xfId="27974"/>
    <cellStyle name="n_Flash September eresMas_PFA 04-2003 Wanadoo_KF GT 2 2" xfId="27975"/>
    <cellStyle name="n_Flash September eresMas_PFA 04-2003 Wanadoo_KF GT 2 2 2" xfId="27976"/>
    <cellStyle name="n_Flash September eresMas_PFA 04-2003 Wanadoo_KF GT 2 3" xfId="27977"/>
    <cellStyle name="n_Flash September eresMas_PFA 04-2003 Wanadoo_KF GT 3" xfId="27978"/>
    <cellStyle name="n_Flash September eresMas_PFA 04-2003 Wanadoo_KF GT 3 2" xfId="27979"/>
    <cellStyle name="n_Flash September eresMas_PFA 04-2003 Wanadoo_KF GT 4" xfId="27980"/>
    <cellStyle name="n_Flash September eresMas_PFA 04-2003 Wanadoo_KOSZTY" xfId="27981"/>
    <cellStyle name="n_Flash September eresMas_PFA 04-2003 Wanadoo_KOSZTY 2" xfId="27982"/>
    <cellStyle name="n_Flash September eresMas_PFA 04-2003 Wanadoo_KOSZTY 2 2" xfId="27983"/>
    <cellStyle name="n_Flash September eresMas_PFA 04-2003 Wanadoo_KOSZTY 2 2 2" xfId="27984"/>
    <cellStyle name="n_Flash September eresMas_PFA 04-2003 Wanadoo_KOSZTY 2 3" xfId="27985"/>
    <cellStyle name="n_Flash September eresMas_PFA 04-2003 Wanadoo_KOSZTY 3" xfId="27986"/>
    <cellStyle name="n_Flash September eresMas_PFA 04-2003 Wanadoo_KOSZTY 3 2" xfId="27987"/>
    <cellStyle name="n_Flash September eresMas_PFA 04-2003 Wanadoo_KOSZTY 4" xfId="27988"/>
    <cellStyle name="n_Flash September eresMas_PFA 04-2003 Wanadoo_KOSZTY_KF GT" xfId="27989"/>
    <cellStyle name="n_Flash September eresMas_PFA 04-2003 Wanadoo_KOSZTY_KF GT 2" xfId="27990"/>
    <cellStyle name="n_Flash September eresMas_PFA 04-2003 Wanadoo_KOSZTY_KF GT 2 2" xfId="27991"/>
    <cellStyle name="n_Flash September eresMas_PFA 04-2003 Wanadoo_KOSZTY_KF GT 2 2 2" xfId="27992"/>
    <cellStyle name="n_Flash September eresMas_PFA 04-2003 Wanadoo_KOSZTY_KF GT 2 3" xfId="27993"/>
    <cellStyle name="n_Flash September eresMas_PFA 04-2003 Wanadoo_KOSZTY_KF GT 3" xfId="27994"/>
    <cellStyle name="n_Flash September eresMas_PFA 04-2003 Wanadoo_KOSZTY_KF GT 3 2" xfId="27995"/>
    <cellStyle name="n_Flash September eresMas_PFA 04-2003 Wanadoo_KOSZTY_KF GT 4" xfId="27996"/>
    <cellStyle name="n_Flash September eresMas_PFA 04-2003 Wanadoo_Labour costs MiS" xfId="27997"/>
    <cellStyle name="n_Flash September eresMas_PFA 04-2003 Wanadoo_Labour costs MiS 2" xfId="27998"/>
    <cellStyle name="n_Flash September eresMas_PFA 04-2003 Wanadoo_Labour costs MiS 2 2" xfId="27999"/>
    <cellStyle name="n_Flash September eresMas_PFA 04-2003 Wanadoo_Labour costs MiS 2 2 2" xfId="28000"/>
    <cellStyle name="n_Flash September eresMas_PFA 04-2003 Wanadoo_Labour costs MiS 2 2 2 2" xfId="28001"/>
    <cellStyle name="n_Flash September eresMas_PFA 04-2003 Wanadoo_Labour costs MiS 2 2 3" xfId="28002"/>
    <cellStyle name="n_Flash September eresMas_PFA 04-2003 Wanadoo_Labour costs MiS 2 3" xfId="28003"/>
    <cellStyle name="n_Flash September eresMas_PFA 04-2003 Wanadoo_Labour costs MiS 2 3 2" xfId="28004"/>
    <cellStyle name="n_Flash September eresMas_PFA 04-2003 Wanadoo_Labour costs MiS 2 4" xfId="28005"/>
    <cellStyle name="n_Flash September eresMas_PFA 04-2003 Wanadoo_Labour costs MiS 3" xfId="28006"/>
    <cellStyle name="n_Flash September eresMas_PFA 04-2003 Wanadoo_Labour costs MiS 3 2" xfId="28007"/>
    <cellStyle name="n_Flash September eresMas_PFA 04-2003 Wanadoo_Labour costs MiS 3 2 2" xfId="28008"/>
    <cellStyle name="n_Flash September eresMas_PFA 04-2003 Wanadoo_Labour costs MiS 3 2 2 2" xfId="28009"/>
    <cellStyle name="n_Flash September eresMas_PFA 04-2003 Wanadoo_Labour costs MiS 3 2 3" xfId="28010"/>
    <cellStyle name="n_Flash September eresMas_PFA 04-2003 Wanadoo_Labour costs MiS 3 3" xfId="28011"/>
    <cellStyle name="n_Flash September eresMas_PFA 04-2003 Wanadoo_Labour costs MiS 3 3 2" xfId="28012"/>
    <cellStyle name="n_Flash September eresMas_PFA 04-2003 Wanadoo_Labour costs MiS 3 4" xfId="28013"/>
    <cellStyle name="n_Flash September eresMas_PFA 04-2003 Wanadoo_Labour costs MiS 4" xfId="28014"/>
    <cellStyle name="n_Flash September eresMas_PFA 04-2003 Wanadoo_Labour costs MiS 4 2" xfId="28015"/>
    <cellStyle name="n_Flash September eresMas_PFA 04-2003 Wanadoo_Labour costs MiS 4 2 2" xfId="28016"/>
    <cellStyle name="n_Flash September eresMas_PFA 04-2003 Wanadoo_Labour costs MiS 4 3" xfId="28017"/>
    <cellStyle name="n_Flash September eresMas_PFA 04-2003 Wanadoo_Labour costs MiS 5" xfId="28018"/>
    <cellStyle name="n_Flash September eresMas_PFA 04-2003 Wanadoo_Labour costs MiS 5 2" xfId="28019"/>
    <cellStyle name="n_Flash September eresMas_PFA 04-2003 Wanadoo_Labour costs MiS 6" xfId="28020"/>
    <cellStyle name="n_Flash September eresMas_PFA 04-2003 Wanadoo_Labour costs MiS_KF GT" xfId="28021"/>
    <cellStyle name="n_Flash September eresMas_PFA 04-2003 Wanadoo_Labour costs MiS_KF GT 2" xfId="28022"/>
    <cellStyle name="n_Flash September eresMas_PFA 04-2003 Wanadoo_Labour costs MiS_KF GT 2 2" xfId="28023"/>
    <cellStyle name="n_Flash September eresMas_PFA 04-2003 Wanadoo_Labour costs MiS_KF GT 2 2 2" xfId="28024"/>
    <cellStyle name="n_Flash September eresMas_PFA 04-2003 Wanadoo_Labour costs MiS_KF GT 2 3" xfId="28025"/>
    <cellStyle name="n_Flash September eresMas_PFA 04-2003 Wanadoo_Labour costs MiS_KF GT 3" xfId="28026"/>
    <cellStyle name="n_Flash September eresMas_PFA 04-2003 Wanadoo_Labour costs MiS_KF GT 3 2" xfId="28027"/>
    <cellStyle name="n_Flash September eresMas_PFA 04-2003 Wanadoo_Labour costs MiS_KF GT 4" xfId="28028"/>
    <cellStyle name="n_Flash September eresMas_PFA 04-2003 Wanadoo_Monthly review WCR i CF" xfId="28029"/>
    <cellStyle name="n_Flash September eresMas_PFA 04-2003 Wanadoo_Monthly review WCR i CF 2" xfId="28030"/>
    <cellStyle name="n_Flash September eresMas_PFA 04-2003 Wanadoo_Monthly review WCR i CF 2 2" xfId="28031"/>
    <cellStyle name="n_Flash September eresMas_PFA 04-2003 Wanadoo_Monthly review WCR i CF 2 2 2" xfId="28032"/>
    <cellStyle name="n_Flash September eresMas_PFA 04-2003 Wanadoo_Monthly review WCR i CF 2 2 2 2" xfId="28033"/>
    <cellStyle name="n_Flash September eresMas_PFA 04-2003 Wanadoo_Monthly review WCR i CF 2 2 3" xfId="28034"/>
    <cellStyle name="n_Flash September eresMas_PFA 04-2003 Wanadoo_Monthly review WCR i CF 2 3" xfId="28035"/>
    <cellStyle name="n_Flash September eresMas_PFA 04-2003 Wanadoo_Monthly review WCR i CF 2 3 2" xfId="28036"/>
    <cellStyle name="n_Flash September eresMas_PFA 04-2003 Wanadoo_Monthly review WCR i CF 2 4" xfId="28037"/>
    <cellStyle name="n_Flash September eresMas_PFA 04-2003 Wanadoo_Monthly review WCR i CF 2_KF GT" xfId="28038"/>
    <cellStyle name="n_Flash September eresMas_PFA 04-2003 Wanadoo_Monthly review WCR i CF 2_KF GT 2" xfId="28039"/>
    <cellStyle name="n_Flash September eresMas_PFA 04-2003 Wanadoo_Monthly review WCR i CF 2_KF GT 2 2" xfId="28040"/>
    <cellStyle name="n_Flash September eresMas_PFA 04-2003 Wanadoo_Monthly review WCR i CF 2_KF GT 2 2 2" xfId="28041"/>
    <cellStyle name="n_Flash September eresMas_PFA 04-2003 Wanadoo_Monthly review WCR i CF 2_KF GT 2 3" xfId="28042"/>
    <cellStyle name="n_Flash September eresMas_PFA 04-2003 Wanadoo_Monthly review WCR i CF 2_KF GT 3" xfId="28043"/>
    <cellStyle name="n_Flash September eresMas_PFA 04-2003 Wanadoo_Monthly review WCR i CF 2_KF GT 3 2" xfId="28044"/>
    <cellStyle name="n_Flash September eresMas_PFA 04-2003 Wanadoo_Monthly review WCR i CF 2_KF GT 4" xfId="28045"/>
    <cellStyle name="n_Flash September eresMas_PFA 04-2003 Wanadoo_Monthly review WCR i CF 3" xfId="28046"/>
    <cellStyle name="n_Flash September eresMas_PFA 04-2003 Wanadoo_Monthly review WCR i CF 3 2" xfId="28047"/>
    <cellStyle name="n_Flash September eresMas_PFA 04-2003 Wanadoo_Monthly review WCR i CF 3 2 2" xfId="28048"/>
    <cellStyle name="n_Flash September eresMas_PFA 04-2003 Wanadoo_Monthly review WCR i CF 3 2 2 2" xfId="28049"/>
    <cellStyle name="n_Flash September eresMas_PFA 04-2003 Wanadoo_Monthly review WCR i CF 3 2 3" xfId="28050"/>
    <cellStyle name="n_Flash September eresMas_PFA 04-2003 Wanadoo_Monthly review WCR i CF 3 3" xfId="28051"/>
    <cellStyle name="n_Flash September eresMas_PFA 04-2003 Wanadoo_Monthly review WCR i CF 3 3 2" xfId="28052"/>
    <cellStyle name="n_Flash September eresMas_PFA 04-2003 Wanadoo_Monthly review WCR i CF 3 4" xfId="28053"/>
    <cellStyle name="n_Flash September eresMas_PFA 04-2003 Wanadoo_Monthly review WCR i CF 3_KF GT" xfId="28054"/>
    <cellStyle name="n_Flash September eresMas_PFA 04-2003 Wanadoo_Monthly review WCR i CF 3_KF GT 2" xfId="28055"/>
    <cellStyle name="n_Flash September eresMas_PFA 04-2003 Wanadoo_Monthly review WCR i CF 3_KF GT 2 2" xfId="28056"/>
    <cellStyle name="n_Flash September eresMas_PFA 04-2003 Wanadoo_Monthly review WCR i CF 3_KF GT 2 2 2" xfId="28057"/>
    <cellStyle name="n_Flash September eresMas_PFA 04-2003 Wanadoo_Monthly review WCR i CF 3_KF GT 2 3" xfId="28058"/>
    <cellStyle name="n_Flash September eresMas_PFA 04-2003 Wanadoo_Monthly review WCR i CF 3_KF GT 3" xfId="28059"/>
    <cellStyle name="n_Flash September eresMas_PFA 04-2003 Wanadoo_Monthly review WCR i CF 3_KF GT 3 2" xfId="28060"/>
    <cellStyle name="n_Flash September eresMas_PFA 04-2003 Wanadoo_Monthly review WCR i CF 3_KF GT 4" xfId="28061"/>
    <cellStyle name="n_Flash September eresMas_PFA 04-2003 Wanadoo_Monthly review WCR i CF 4" xfId="28062"/>
    <cellStyle name="n_Flash September eresMas_PFA 04-2003 Wanadoo_Monthly review WCR i CF 4 2" xfId="28063"/>
    <cellStyle name="n_Flash September eresMas_PFA 04-2003 Wanadoo_Monthly review WCR i CF 4 2 2" xfId="28064"/>
    <cellStyle name="n_Flash September eresMas_PFA 04-2003 Wanadoo_Monthly review WCR i CF 4 2 2 2" xfId="28065"/>
    <cellStyle name="n_Flash September eresMas_PFA 04-2003 Wanadoo_Monthly review WCR i CF 4 2 3" xfId="28066"/>
    <cellStyle name="n_Flash September eresMas_PFA 04-2003 Wanadoo_Monthly review WCR i CF 4 3" xfId="28067"/>
    <cellStyle name="n_Flash September eresMas_PFA 04-2003 Wanadoo_Monthly review WCR i CF 4 3 2" xfId="28068"/>
    <cellStyle name="n_Flash September eresMas_PFA 04-2003 Wanadoo_Monthly review WCR i CF 4 4" xfId="28069"/>
    <cellStyle name="n_Flash September eresMas_PFA 04-2003 Wanadoo_Monthly review WCR i CF 5" xfId="28070"/>
    <cellStyle name="n_Flash September eresMas_PFA 04-2003 Wanadoo_Monthly review WCR i CF 5 2" xfId="28071"/>
    <cellStyle name="n_Flash September eresMas_PFA 04-2003 Wanadoo_Monthly review WCR i CF 6" xfId="28072"/>
    <cellStyle name="n_Flash September eresMas_PFA 04-2003 Wanadoo_Monthly review WCR i CF_KF GT" xfId="28073"/>
    <cellStyle name="n_Flash September eresMas_PFA 04-2003 Wanadoo_Monthly review WCR i CF_KF GT 2" xfId="28074"/>
    <cellStyle name="n_Flash September eresMas_PFA 04-2003 Wanadoo_Monthly review WCR i CF_KF GT 2 2" xfId="28075"/>
    <cellStyle name="n_Flash September eresMas_PFA 04-2003 Wanadoo_Monthly review WCR i CF_KF GT 2 2 2" xfId="28076"/>
    <cellStyle name="n_Flash September eresMas_PFA 04-2003 Wanadoo_Monthly review WCR i CF_KF GT 2 3" xfId="28077"/>
    <cellStyle name="n_Flash September eresMas_PFA 04-2003 Wanadoo_Monthly review WCR i CF_KF GT 3" xfId="28078"/>
    <cellStyle name="n_Flash September eresMas_PFA 04-2003 Wanadoo_Monthly review WCR i CF_KF GT 3 2" xfId="28079"/>
    <cellStyle name="n_Flash September eresMas_PFA 04-2003 Wanadoo_Monthly review WCR i CF_KF GT 4" xfId="28080"/>
    <cellStyle name="n_Flash September eresMas_PFA 04-2003 Wanadoo_N15a_przeterminowane należności" xfId="28081"/>
    <cellStyle name="n_Flash September eresMas_PFA 04-2003 Wanadoo_N15a_przeterminowane należności 2" xfId="28082"/>
    <cellStyle name="n_Flash September eresMas_PFA 04-2003 Wanadoo_N15a_przeterminowane należności 2 2" xfId="28083"/>
    <cellStyle name="n_Flash September eresMas_PFA 04-2003 Wanadoo_N15a_przeterminowane należności 3" xfId="28084"/>
    <cellStyle name="n_Flash September eresMas_PFA 04-2003 Wanadoo_N15a_przeterminowane należności 3 2" xfId="28085"/>
    <cellStyle name="n_Flash September eresMas_PFA 04-2003 Wanadoo_N15a_przeterminowane należności 4" xfId="28086"/>
    <cellStyle name="n_Flash September eresMas_PFA 04-2003 Wanadoo_N15a_przeterminowane należności_Balance" xfId="28087"/>
    <cellStyle name="n_Flash September eresMas_PFA 04-2003 Wanadoo_N15a_przeterminowane należności_Balance 2" xfId="28088"/>
    <cellStyle name="n_Flash September eresMas_PFA 04-2003 Wanadoo_N15a_przeterminowane należności_Balance 2 2" xfId="28089"/>
    <cellStyle name="n_Flash September eresMas_PFA 04-2003 Wanadoo_N15a_przeterminowane należności_Balance 3" xfId="28090"/>
    <cellStyle name="n_Flash September eresMas_PFA 04-2003 Wanadoo_N15a_przeterminowane należności_Balance 3 2" xfId="28091"/>
    <cellStyle name="n_Flash September eresMas_PFA 04-2003 Wanadoo_N15a_przeterminowane należności_Balance 4" xfId="28092"/>
    <cellStyle name="n_Flash September eresMas_PFA 04-2003 Wanadoo_N15a_przeterminowane należności_inf dodatkowe" xfId="28093"/>
    <cellStyle name="n_Flash September eresMas_PFA 04-2003 Wanadoo_N15a_przeterminowane należności_inf dodatkowe 2" xfId="28094"/>
    <cellStyle name="n_Flash September eresMas_PFA 04-2003 Wanadoo_N15a_przeterminowane należności_inf dodatkowe 2 2" xfId="28095"/>
    <cellStyle name="n_Flash September eresMas_PFA 04-2003 Wanadoo_N15a_przeterminowane należności_inf dodatkowe 3" xfId="28096"/>
    <cellStyle name="n_Flash September eresMas_PFA 04-2003 Wanadoo_N15a_przeterminowane należności_inf dodatkowe 3 2" xfId="28097"/>
    <cellStyle name="n_Flash September eresMas_PFA 04-2003 Wanadoo_N15a_przeterminowane należności_inf dodatkowe 4" xfId="28098"/>
    <cellStyle name="n_Flash September eresMas_PFA 04-2003 Wanadoo_N15a_przeterminowane należności_P&amp;L" xfId="28099"/>
    <cellStyle name="n_Flash September eresMas_PFA 04-2003 Wanadoo_N15a_przeterminowane należności_P&amp;L 2" xfId="28100"/>
    <cellStyle name="n_Flash September eresMas_PFA 04-2003 Wanadoo_N15a_przeterminowane należności_P&amp;L 2 2" xfId="28101"/>
    <cellStyle name="n_Flash September eresMas_PFA 04-2003 Wanadoo_N15a_przeterminowane należności_P&amp;L 3" xfId="28102"/>
    <cellStyle name="n_Flash September eresMas_PFA 04-2003 Wanadoo_N15a_przeterminowane należności_P&amp;L 3 2" xfId="28103"/>
    <cellStyle name="n_Flash September eresMas_PFA 04-2003 Wanadoo_N15a_przeterminowane należności_P&amp;L 4" xfId="28104"/>
    <cellStyle name="n_Flash September eresMas_PFA 04-2003 Wanadoo_Nota4-AR" xfId="28105"/>
    <cellStyle name="n_Flash September eresMas_PFA 04-2003 Wanadoo_Nota4-AR 2" xfId="28106"/>
    <cellStyle name="n_Flash September eresMas_PFA 04-2003 Wanadoo_Nota4-AR 2 2" xfId="28107"/>
    <cellStyle name="n_Flash September eresMas_PFA 04-2003 Wanadoo_Nota4-AR 3" xfId="28108"/>
    <cellStyle name="n_Flash September eresMas_PFA 04-2003 Wanadoo_Nota4-AR 3 2" xfId="28109"/>
    <cellStyle name="n_Flash September eresMas_PFA 04-2003 Wanadoo_Nota4-AR 4" xfId="28110"/>
    <cellStyle name="n_Flash September eresMas_PFA 04-2003 Wanadoo_Nota4-AR_Balance" xfId="28111"/>
    <cellStyle name="n_Flash September eresMas_PFA 04-2003 Wanadoo_Nota4-AR_Balance 2" xfId="28112"/>
    <cellStyle name="n_Flash September eresMas_PFA 04-2003 Wanadoo_Nota4-AR_Balance 2 2" xfId="28113"/>
    <cellStyle name="n_Flash September eresMas_PFA 04-2003 Wanadoo_Nota4-AR_Balance 3" xfId="28114"/>
    <cellStyle name="n_Flash September eresMas_PFA 04-2003 Wanadoo_Nota4-AR_Balance 3 2" xfId="28115"/>
    <cellStyle name="n_Flash September eresMas_PFA 04-2003 Wanadoo_Nota4-AR_Balance 4" xfId="28116"/>
    <cellStyle name="n_Flash September eresMas_PFA 04-2003 Wanadoo_Nota4-AR_inf dodatkowe" xfId="28117"/>
    <cellStyle name="n_Flash September eresMas_PFA 04-2003 Wanadoo_Nota4-AR_inf dodatkowe 2" xfId="28118"/>
    <cellStyle name="n_Flash September eresMas_PFA 04-2003 Wanadoo_Nota4-AR_inf dodatkowe 2 2" xfId="28119"/>
    <cellStyle name="n_Flash September eresMas_PFA 04-2003 Wanadoo_Nota4-AR_inf dodatkowe 3" xfId="28120"/>
    <cellStyle name="n_Flash September eresMas_PFA 04-2003 Wanadoo_Nota4-AR_inf dodatkowe 3 2" xfId="28121"/>
    <cellStyle name="n_Flash September eresMas_PFA 04-2003 Wanadoo_Nota4-AR_inf dodatkowe 4" xfId="28122"/>
    <cellStyle name="n_Flash September eresMas_PFA 04-2003 Wanadoo_Nota4-AR_P&amp;L" xfId="28123"/>
    <cellStyle name="n_Flash September eresMas_PFA 04-2003 Wanadoo_Nota4-AR_P&amp;L 2" xfId="28124"/>
    <cellStyle name="n_Flash September eresMas_PFA 04-2003 Wanadoo_Nota4-AR_P&amp;L 2 2" xfId="28125"/>
    <cellStyle name="n_Flash September eresMas_PFA 04-2003 Wanadoo_Nota4-AR_P&amp;L 3" xfId="28126"/>
    <cellStyle name="n_Flash September eresMas_PFA 04-2003 Wanadoo_Nota4-AR_P&amp;L 3 2" xfId="28127"/>
    <cellStyle name="n_Flash September eresMas_PFA 04-2003 Wanadoo_Nota4-AR_P&amp;L 4" xfId="28128"/>
    <cellStyle name="n_Flash September eresMas_PFA 04-2003 Wanadoo_Nota4-do korekty AR" xfId="28129"/>
    <cellStyle name="n_Flash September eresMas_PFA 04-2003 Wanadoo_Nota4-do korekty AR 2" xfId="28130"/>
    <cellStyle name="n_Flash September eresMas_PFA 04-2003 Wanadoo_Nota4-do korekty AR 2 2" xfId="28131"/>
    <cellStyle name="n_Flash September eresMas_PFA 04-2003 Wanadoo_Nota4-do korekty AR 3" xfId="28132"/>
    <cellStyle name="n_Flash September eresMas_PFA 04-2003 Wanadoo_Nota4-do korekty AR 3 2" xfId="28133"/>
    <cellStyle name="n_Flash September eresMas_PFA 04-2003 Wanadoo_Nota4-do korekty AR 4" xfId="28134"/>
    <cellStyle name="n_Flash September eresMas_PFA 04-2003 Wanadoo_Nota4-do korekty AR_Balance" xfId="28135"/>
    <cellStyle name="n_Flash September eresMas_PFA 04-2003 Wanadoo_Nota4-do korekty AR_Balance 2" xfId="28136"/>
    <cellStyle name="n_Flash September eresMas_PFA 04-2003 Wanadoo_Nota4-do korekty AR_Balance 2 2" xfId="28137"/>
    <cellStyle name="n_Flash September eresMas_PFA 04-2003 Wanadoo_Nota4-do korekty AR_Balance 3" xfId="28138"/>
    <cellStyle name="n_Flash September eresMas_PFA 04-2003 Wanadoo_Nota4-do korekty AR_Balance 3 2" xfId="28139"/>
    <cellStyle name="n_Flash September eresMas_PFA 04-2003 Wanadoo_Nota4-do korekty AR_Balance 4" xfId="28140"/>
    <cellStyle name="n_Flash September eresMas_PFA 04-2003 Wanadoo_Nota4-do korekty AR_inf dodatkowe" xfId="28141"/>
    <cellStyle name="n_Flash September eresMas_PFA 04-2003 Wanadoo_Nota4-do korekty AR_inf dodatkowe 2" xfId="28142"/>
    <cellStyle name="n_Flash September eresMas_PFA 04-2003 Wanadoo_Nota4-do korekty AR_inf dodatkowe 2 2" xfId="28143"/>
    <cellStyle name="n_Flash September eresMas_PFA 04-2003 Wanadoo_Nota4-do korekty AR_inf dodatkowe 3" xfId="28144"/>
    <cellStyle name="n_Flash September eresMas_PFA 04-2003 Wanadoo_Nota4-do korekty AR_inf dodatkowe 3 2" xfId="28145"/>
    <cellStyle name="n_Flash September eresMas_PFA 04-2003 Wanadoo_Nota4-do korekty AR_inf dodatkowe 4" xfId="28146"/>
    <cellStyle name="n_Flash September eresMas_PFA 04-2003 Wanadoo_Nota4-do korekty AR_P&amp;L" xfId="28147"/>
    <cellStyle name="n_Flash September eresMas_PFA 04-2003 Wanadoo_Nota4-do korekty AR_P&amp;L 2" xfId="28148"/>
    <cellStyle name="n_Flash September eresMas_PFA 04-2003 Wanadoo_Nota4-do korekty AR_P&amp;L 2 2" xfId="28149"/>
    <cellStyle name="n_Flash September eresMas_PFA 04-2003 Wanadoo_Nota4-do korekty AR_P&amp;L 3" xfId="28150"/>
    <cellStyle name="n_Flash September eresMas_PFA 04-2003 Wanadoo_Nota4-do korekty AR_P&amp;L 3 2" xfId="28151"/>
    <cellStyle name="n_Flash September eresMas_PFA 04-2003 Wanadoo_Nota4-do korekty AR_P&amp;L 4" xfId="28152"/>
    <cellStyle name="n_Flash September eresMas_PFA 04-2003 Wanadoo_Noty_sprawozdanie_2010" xfId="28153"/>
    <cellStyle name="n_Flash September eresMas_PFA 04-2003 Wanadoo_Noty_sprawozdanie_2010 2" xfId="28154"/>
    <cellStyle name="n_Flash September eresMas_PFA 04-2003 Wanadoo_Noty_sprawozdanie_2010 2 2" xfId="28155"/>
    <cellStyle name="n_Flash September eresMas_PFA 04-2003 Wanadoo_Noty_sprawozdanie_2010 3" xfId="28156"/>
    <cellStyle name="n_Flash September eresMas_PFA 04-2003 Wanadoo_Noty_sprawozdanie_2010 3 2" xfId="28157"/>
    <cellStyle name="n_Flash September eresMas_PFA 04-2003 Wanadoo_Noty_sprawozdanie_2010 4" xfId="28158"/>
    <cellStyle name="n_Flash September eresMas_PFA 04-2003 Wanadoo_Noty_sprawozdanie_2010_Balance" xfId="28159"/>
    <cellStyle name="n_Flash September eresMas_PFA 04-2003 Wanadoo_Noty_sprawozdanie_2010_Balance 2" xfId="28160"/>
    <cellStyle name="n_Flash September eresMas_PFA 04-2003 Wanadoo_Noty_sprawozdanie_2010_Balance 2 2" xfId="28161"/>
    <cellStyle name="n_Flash September eresMas_PFA 04-2003 Wanadoo_Noty_sprawozdanie_2010_Balance 3" xfId="28162"/>
    <cellStyle name="n_Flash September eresMas_PFA 04-2003 Wanadoo_Noty_sprawozdanie_2010_Balance 3 2" xfId="28163"/>
    <cellStyle name="n_Flash September eresMas_PFA 04-2003 Wanadoo_Noty_sprawozdanie_2010_Balance 4" xfId="28164"/>
    <cellStyle name="n_Flash September eresMas_PFA 04-2003 Wanadoo_Noty_sprawozdanie_2010_inf dodatkowe" xfId="28165"/>
    <cellStyle name="n_Flash September eresMas_PFA 04-2003 Wanadoo_Noty_sprawozdanie_2010_inf dodatkowe 2" xfId="28166"/>
    <cellStyle name="n_Flash September eresMas_PFA 04-2003 Wanadoo_Noty_sprawozdanie_2010_inf dodatkowe 2 2" xfId="28167"/>
    <cellStyle name="n_Flash September eresMas_PFA 04-2003 Wanadoo_Noty_sprawozdanie_2010_inf dodatkowe 3" xfId="28168"/>
    <cellStyle name="n_Flash September eresMas_PFA 04-2003 Wanadoo_Noty_sprawozdanie_2010_inf dodatkowe 3 2" xfId="28169"/>
    <cellStyle name="n_Flash September eresMas_PFA 04-2003 Wanadoo_Noty_sprawozdanie_2010_inf dodatkowe 4" xfId="28170"/>
    <cellStyle name="n_Flash September eresMas_PFA 04-2003 Wanadoo_Noty_sprawozdanie_2010_P&amp;L" xfId="28171"/>
    <cellStyle name="n_Flash September eresMas_PFA 04-2003 Wanadoo_Noty_sprawozdanie_2010_P&amp;L 2" xfId="28172"/>
    <cellStyle name="n_Flash September eresMas_PFA 04-2003 Wanadoo_Noty_sprawozdanie_2010_P&amp;L 2 2" xfId="28173"/>
    <cellStyle name="n_Flash September eresMas_PFA 04-2003 Wanadoo_Noty_sprawozdanie_2010_P&amp;L 3" xfId="28174"/>
    <cellStyle name="n_Flash September eresMas_PFA 04-2003 Wanadoo_Noty_sprawozdanie_2010_P&amp;L 3 2" xfId="28175"/>
    <cellStyle name="n_Flash September eresMas_PFA 04-2003 Wanadoo_Noty_sprawozdanie_2010_P&amp;L 4" xfId="28176"/>
    <cellStyle name="n_Flash September eresMas_PFA 04-2003 Wanadoo_Organic_CF_20060713" xfId="28177"/>
    <cellStyle name="n_Flash September eresMas_PFA 04-2003 Wanadoo_Organic_CF_20060713 2" xfId="28178"/>
    <cellStyle name="n_Flash September eresMas_PFA 04-2003 Wanadoo_Organic_CF_20060713 2 2" xfId="28179"/>
    <cellStyle name="n_Flash September eresMas_PFA 04-2003 Wanadoo_Organic_CF_20060713 2 2 2" xfId="28180"/>
    <cellStyle name="n_Flash September eresMas_PFA 04-2003 Wanadoo_Organic_CF_20060713 2 2 2 2" xfId="28181"/>
    <cellStyle name="n_Flash September eresMas_PFA 04-2003 Wanadoo_Organic_CF_20060713 2 2 3" xfId="28182"/>
    <cellStyle name="n_Flash September eresMas_PFA 04-2003 Wanadoo_Organic_CF_20060713 2 3" xfId="28183"/>
    <cellStyle name="n_Flash September eresMas_PFA 04-2003 Wanadoo_Organic_CF_20060713 2 3 2" xfId="28184"/>
    <cellStyle name="n_Flash September eresMas_PFA 04-2003 Wanadoo_Organic_CF_20060713 2 4" xfId="28185"/>
    <cellStyle name="n_Flash September eresMas_PFA 04-2003 Wanadoo_Organic_CF_20060713 2_KF GT" xfId="28186"/>
    <cellStyle name="n_Flash September eresMas_PFA 04-2003 Wanadoo_Organic_CF_20060713 2_KF GT 2" xfId="28187"/>
    <cellStyle name="n_Flash September eresMas_PFA 04-2003 Wanadoo_Organic_CF_20060713 2_KF GT 2 2" xfId="28188"/>
    <cellStyle name="n_Flash September eresMas_PFA 04-2003 Wanadoo_Organic_CF_20060713 2_KF GT 2 2 2" xfId="28189"/>
    <cellStyle name="n_Flash September eresMas_PFA 04-2003 Wanadoo_Organic_CF_20060713 2_KF GT 2 3" xfId="28190"/>
    <cellStyle name="n_Flash September eresMas_PFA 04-2003 Wanadoo_Organic_CF_20060713 2_KF GT 3" xfId="28191"/>
    <cellStyle name="n_Flash September eresMas_PFA 04-2003 Wanadoo_Organic_CF_20060713 2_KF GT 3 2" xfId="28192"/>
    <cellStyle name="n_Flash September eresMas_PFA 04-2003 Wanadoo_Organic_CF_20060713 2_KF GT 4" xfId="28193"/>
    <cellStyle name="n_Flash September eresMas_PFA 04-2003 Wanadoo_Organic_CF_20060713 3" xfId="28194"/>
    <cellStyle name="n_Flash September eresMas_PFA 04-2003 Wanadoo_Organic_CF_20060713 3 2" xfId="28195"/>
    <cellStyle name="n_Flash September eresMas_PFA 04-2003 Wanadoo_Organic_CF_20060713 3 2 2" xfId="28196"/>
    <cellStyle name="n_Flash September eresMas_PFA 04-2003 Wanadoo_Organic_CF_20060713 3 2 2 2" xfId="28197"/>
    <cellStyle name="n_Flash September eresMas_PFA 04-2003 Wanadoo_Organic_CF_20060713 3 2 3" xfId="28198"/>
    <cellStyle name="n_Flash September eresMas_PFA 04-2003 Wanadoo_Organic_CF_20060713 3 3" xfId="28199"/>
    <cellStyle name="n_Flash September eresMas_PFA 04-2003 Wanadoo_Organic_CF_20060713 3 3 2" xfId="28200"/>
    <cellStyle name="n_Flash September eresMas_PFA 04-2003 Wanadoo_Organic_CF_20060713 3 4" xfId="28201"/>
    <cellStyle name="n_Flash September eresMas_PFA 04-2003 Wanadoo_Organic_CF_20060713 3_KF GT" xfId="28202"/>
    <cellStyle name="n_Flash September eresMas_PFA 04-2003 Wanadoo_Organic_CF_20060713 3_KF GT 2" xfId="28203"/>
    <cellStyle name="n_Flash September eresMas_PFA 04-2003 Wanadoo_Organic_CF_20060713 3_KF GT 2 2" xfId="28204"/>
    <cellStyle name="n_Flash September eresMas_PFA 04-2003 Wanadoo_Organic_CF_20060713 3_KF GT 2 2 2" xfId="28205"/>
    <cellStyle name="n_Flash September eresMas_PFA 04-2003 Wanadoo_Organic_CF_20060713 3_KF GT 2 3" xfId="28206"/>
    <cellStyle name="n_Flash September eresMas_PFA 04-2003 Wanadoo_Organic_CF_20060713 3_KF GT 3" xfId="28207"/>
    <cellStyle name="n_Flash September eresMas_PFA 04-2003 Wanadoo_Organic_CF_20060713 3_KF GT 3 2" xfId="28208"/>
    <cellStyle name="n_Flash September eresMas_PFA 04-2003 Wanadoo_Organic_CF_20060713 3_KF GT 4" xfId="28209"/>
    <cellStyle name="n_Flash September eresMas_PFA 04-2003 Wanadoo_Organic_CF_20060713 4" xfId="28210"/>
    <cellStyle name="n_Flash September eresMas_PFA 04-2003 Wanadoo_Organic_CF_20060713 4 2" xfId="28211"/>
    <cellStyle name="n_Flash September eresMas_PFA 04-2003 Wanadoo_Organic_CF_20060713 4 2 2" xfId="28212"/>
    <cellStyle name="n_Flash September eresMas_PFA 04-2003 Wanadoo_Organic_CF_20060713 4 2 2 2" xfId="28213"/>
    <cellStyle name="n_Flash September eresMas_PFA 04-2003 Wanadoo_Organic_CF_20060713 4 2 3" xfId="28214"/>
    <cellStyle name="n_Flash September eresMas_PFA 04-2003 Wanadoo_Organic_CF_20060713 4 3" xfId="28215"/>
    <cellStyle name="n_Flash September eresMas_PFA 04-2003 Wanadoo_Organic_CF_20060713 4 3 2" xfId="28216"/>
    <cellStyle name="n_Flash September eresMas_PFA 04-2003 Wanadoo_Organic_CF_20060713 4 4" xfId="28217"/>
    <cellStyle name="n_Flash September eresMas_PFA 04-2003 Wanadoo_Organic_CF_20060713 4_KF GT" xfId="28218"/>
    <cellStyle name="n_Flash September eresMas_PFA 04-2003 Wanadoo_Organic_CF_20060713 4_KF GT 2" xfId="28219"/>
    <cellStyle name="n_Flash September eresMas_PFA 04-2003 Wanadoo_Organic_CF_20060713 4_KF GT 2 2" xfId="28220"/>
    <cellStyle name="n_Flash September eresMas_PFA 04-2003 Wanadoo_Organic_CF_20060713 4_KF GT 2 2 2" xfId="28221"/>
    <cellStyle name="n_Flash September eresMas_PFA 04-2003 Wanadoo_Organic_CF_20060713 4_KF GT 2 3" xfId="28222"/>
    <cellStyle name="n_Flash September eresMas_PFA 04-2003 Wanadoo_Organic_CF_20060713 4_KF GT 3" xfId="28223"/>
    <cellStyle name="n_Flash September eresMas_PFA 04-2003 Wanadoo_Organic_CF_20060713 4_KF GT 3 2" xfId="28224"/>
    <cellStyle name="n_Flash September eresMas_PFA 04-2003 Wanadoo_Organic_CF_20060713 4_KF GT 4" xfId="28225"/>
    <cellStyle name="n_Flash September eresMas_PFA 04-2003 Wanadoo_Organic_CF_20060713 5" xfId="28226"/>
    <cellStyle name="n_Flash September eresMas_PFA 04-2003 Wanadoo_Organic_CF_20060713 5 2" xfId="28227"/>
    <cellStyle name="n_Flash September eresMas_PFA 04-2003 Wanadoo_Organic_CF_20060713 5 2 2" xfId="28228"/>
    <cellStyle name="n_Flash September eresMas_PFA 04-2003 Wanadoo_Organic_CF_20060713 5 2 2 2" xfId="28229"/>
    <cellStyle name="n_Flash September eresMas_PFA 04-2003 Wanadoo_Organic_CF_20060713 5 2 3" xfId="28230"/>
    <cellStyle name="n_Flash September eresMas_PFA 04-2003 Wanadoo_Organic_CF_20060713 5 3" xfId="28231"/>
    <cellStyle name="n_Flash September eresMas_PFA 04-2003 Wanadoo_Organic_CF_20060713 5 3 2" xfId="28232"/>
    <cellStyle name="n_Flash September eresMas_PFA 04-2003 Wanadoo_Organic_CF_20060713 5 4" xfId="28233"/>
    <cellStyle name="n_Flash September eresMas_PFA 04-2003 Wanadoo_Organic_CF_20060713 6" xfId="28234"/>
    <cellStyle name="n_Flash September eresMas_PFA 04-2003 Wanadoo_Organic_CF_20060713 6 2" xfId="28235"/>
    <cellStyle name="n_Flash September eresMas_PFA 04-2003 Wanadoo_Organic_CF_20060713 7" xfId="28236"/>
    <cellStyle name="n_Flash September eresMas_PFA 04-2003 Wanadoo_Organic_CF_20060713 7 2" xfId="28237"/>
    <cellStyle name="n_Flash September eresMas_PFA 04-2003 Wanadoo_Organic_CF_20060713 7 2 2" xfId="28238"/>
    <cellStyle name="n_Flash September eresMas_PFA 04-2003 Wanadoo_Organic_CF_20060713 7 3" xfId="28239"/>
    <cellStyle name="n_Flash September eresMas_PFA 04-2003 Wanadoo_Organic_CF_20060713 8" xfId="28240"/>
    <cellStyle name="n_Flash September eresMas_PFA 04-2003 Wanadoo_Organic_CF_20060713 8 2" xfId="28241"/>
    <cellStyle name="n_Flash September eresMas_PFA 04-2003 Wanadoo_Organic_CF_20060713 9" xfId="28242"/>
    <cellStyle name="n_Flash September eresMas_PFA 04-2003 Wanadoo_Organic_CF_20060713_Arkusz1" xfId="28243"/>
    <cellStyle name="n_Flash September eresMas_PFA 04-2003 Wanadoo_Organic_CF_20060713_Arkusz1 2" xfId="28244"/>
    <cellStyle name="n_Flash September eresMas_PFA 04-2003 Wanadoo_Organic_CF_20060713_Arkusz1 2 2" xfId="28245"/>
    <cellStyle name="n_Flash September eresMas_PFA 04-2003 Wanadoo_Organic_CF_20060713_Arkusz1 3" xfId="28246"/>
    <cellStyle name="n_Flash September eresMas_PFA 04-2003 Wanadoo_Organic_CF_20060713_Arkusz1 3 2" xfId="28247"/>
    <cellStyle name="n_Flash September eresMas_PFA 04-2003 Wanadoo_Organic_CF_20060713_Arkusz1 4" xfId="28248"/>
    <cellStyle name="n_Flash September eresMas_PFA 04-2003 Wanadoo_Organic_CF_20060713_BILANS" xfId="28249"/>
    <cellStyle name="n_Flash September eresMas_PFA 04-2003 Wanadoo_Organic_CF_20060713_BILANS 2" xfId="28250"/>
    <cellStyle name="n_Flash September eresMas_PFA 04-2003 Wanadoo_Organic_CF_20060713_BILANS 2 2" xfId="28251"/>
    <cellStyle name="n_Flash September eresMas_PFA 04-2003 Wanadoo_Organic_CF_20060713_BILANS 3" xfId="28252"/>
    <cellStyle name="n_Flash September eresMas_PFA 04-2003 Wanadoo_Organic_CF_20060713_BILANS 3 2" xfId="28253"/>
    <cellStyle name="n_Flash September eresMas_PFA 04-2003 Wanadoo_Organic_CF_20060713_BILANS 4" xfId="28254"/>
    <cellStyle name="n_Flash September eresMas_PFA 04-2003 Wanadoo_Organic_CF_20060713_CASF FLOW" xfId="28255"/>
    <cellStyle name="n_Flash September eresMas_PFA 04-2003 Wanadoo_Organic_CF_20060713_CASF FLOW 2" xfId="28256"/>
    <cellStyle name="n_Flash September eresMas_PFA 04-2003 Wanadoo_Organic_CF_20060713_CASF FLOW 2 2" xfId="28257"/>
    <cellStyle name="n_Flash September eresMas_PFA 04-2003 Wanadoo_Organic_CF_20060713_CASF FLOW 3" xfId="28258"/>
    <cellStyle name="n_Flash September eresMas_PFA 04-2003 Wanadoo_Organic_CF_20060713_CASF FLOW 3 2" xfId="28259"/>
    <cellStyle name="n_Flash September eresMas_PFA 04-2003 Wanadoo_Organic_CF_20060713_CASF FLOW 4" xfId="28260"/>
    <cellStyle name="n_Flash September eresMas_PFA 04-2003 Wanadoo_Organic_CF_20060713_KF GT" xfId="28261"/>
    <cellStyle name="n_Flash September eresMas_PFA 04-2003 Wanadoo_Organic_CF_20060713_KF GT 2" xfId="28262"/>
    <cellStyle name="n_Flash September eresMas_PFA 04-2003 Wanadoo_Organic_CF_20060713_KF GT 2 2" xfId="28263"/>
    <cellStyle name="n_Flash September eresMas_PFA 04-2003 Wanadoo_Organic_CF_20060713_KF GT 2 2 2" xfId="28264"/>
    <cellStyle name="n_Flash September eresMas_PFA 04-2003 Wanadoo_Organic_CF_20060713_KF GT 2 3" xfId="28265"/>
    <cellStyle name="n_Flash September eresMas_PFA 04-2003 Wanadoo_Organic_CF_20060713_KF GT 3" xfId="28266"/>
    <cellStyle name="n_Flash September eresMas_PFA 04-2003 Wanadoo_Organic_CF_20060713_KF GT 3 2" xfId="28267"/>
    <cellStyle name="n_Flash September eresMas_PFA 04-2003 Wanadoo_Organic_CF_20060713_KF GT 4" xfId="28268"/>
    <cellStyle name="n_Flash September eresMas_PFA 04-2003 Wanadoo_Organic_CF_20060713_KOSZTY" xfId="28269"/>
    <cellStyle name="n_Flash September eresMas_PFA 04-2003 Wanadoo_Organic_CF_20060713_KOSZTY 2" xfId="28270"/>
    <cellStyle name="n_Flash September eresMas_PFA 04-2003 Wanadoo_Organic_CF_20060713_KOSZTY 2 2" xfId="28271"/>
    <cellStyle name="n_Flash September eresMas_PFA 04-2003 Wanadoo_Organic_CF_20060713_KOSZTY 2 2 2" xfId="28272"/>
    <cellStyle name="n_Flash September eresMas_PFA 04-2003 Wanadoo_Organic_CF_20060713_KOSZTY 2 3" xfId="28273"/>
    <cellStyle name="n_Flash September eresMas_PFA 04-2003 Wanadoo_Organic_CF_20060713_KOSZTY 3" xfId="28274"/>
    <cellStyle name="n_Flash September eresMas_PFA 04-2003 Wanadoo_Organic_CF_20060713_KOSZTY 3 2" xfId="28275"/>
    <cellStyle name="n_Flash September eresMas_PFA 04-2003 Wanadoo_Organic_CF_20060713_KOSZTY 4" xfId="28276"/>
    <cellStyle name="n_Flash September eresMas_PFA 04-2003 Wanadoo_Organic_CF_20060713_KOSZTY_KF GT" xfId="28277"/>
    <cellStyle name="n_Flash September eresMas_PFA 04-2003 Wanadoo_Organic_CF_20060713_KOSZTY_KF GT 2" xfId="28278"/>
    <cellStyle name="n_Flash September eresMas_PFA 04-2003 Wanadoo_Organic_CF_20060713_KOSZTY_KF GT 2 2" xfId="28279"/>
    <cellStyle name="n_Flash September eresMas_PFA 04-2003 Wanadoo_Organic_CF_20060713_KOSZTY_KF GT 2 2 2" xfId="28280"/>
    <cellStyle name="n_Flash September eresMas_PFA 04-2003 Wanadoo_Organic_CF_20060713_KOSZTY_KF GT 2 3" xfId="28281"/>
    <cellStyle name="n_Flash September eresMas_PFA 04-2003 Wanadoo_Organic_CF_20060713_KOSZTY_KF GT 3" xfId="28282"/>
    <cellStyle name="n_Flash September eresMas_PFA 04-2003 Wanadoo_Organic_CF_20060713_KOSZTY_KF GT 3 2" xfId="28283"/>
    <cellStyle name="n_Flash September eresMas_PFA 04-2003 Wanadoo_Organic_CF_20060713_KOSZTY_KF GT 4" xfId="28284"/>
    <cellStyle name="n_Flash September eresMas_PFA 04-2003 Wanadoo_Organic_CF_20060713_N15a_przeterminowane należności" xfId="28285"/>
    <cellStyle name="n_Flash September eresMas_PFA 04-2003 Wanadoo_Organic_CF_20060713_N15a_przeterminowane należności 2" xfId="28286"/>
    <cellStyle name="n_Flash September eresMas_PFA 04-2003 Wanadoo_Organic_CF_20060713_N15a_przeterminowane należności 2 2" xfId="28287"/>
    <cellStyle name="n_Flash September eresMas_PFA 04-2003 Wanadoo_Organic_CF_20060713_N15a_przeterminowane należności 3" xfId="28288"/>
    <cellStyle name="n_Flash September eresMas_PFA 04-2003 Wanadoo_Organic_CF_20060713_N15a_przeterminowane należności 3 2" xfId="28289"/>
    <cellStyle name="n_Flash September eresMas_PFA 04-2003 Wanadoo_Organic_CF_20060713_N15a_przeterminowane należności 4" xfId="28290"/>
    <cellStyle name="n_Flash September eresMas_PFA 04-2003 Wanadoo_Organic_CF_20060713_N15a_przeterminowane należności_Balance" xfId="28291"/>
    <cellStyle name="n_Flash September eresMas_PFA 04-2003 Wanadoo_Organic_CF_20060713_N15a_przeterminowane należności_Balance 2" xfId="28292"/>
    <cellStyle name="n_Flash September eresMas_PFA 04-2003 Wanadoo_Organic_CF_20060713_N15a_przeterminowane należności_Balance 2 2" xfId="28293"/>
    <cellStyle name="n_Flash September eresMas_PFA 04-2003 Wanadoo_Organic_CF_20060713_N15a_przeterminowane należności_Balance 3" xfId="28294"/>
    <cellStyle name="n_Flash September eresMas_PFA 04-2003 Wanadoo_Organic_CF_20060713_N15a_przeterminowane należności_Balance 3 2" xfId="28295"/>
    <cellStyle name="n_Flash September eresMas_PFA 04-2003 Wanadoo_Organic_CF_20060713_N15a_przeterminowane należności_Balance 4" xfId="28296"/>
    <cellStyle name="n_Flash September eresMas_PFA 04-2003 Wanadoo_Organic_CF_20060713_N15a_przeterminowane należności_inf dodatkowe" xfId="28297"/>
    <cellStyle name="n_Flash September eresMas_PFA 04-2003 Wanadoo_Organic_CF_20060713_N15a_przeterminowane należności_inf dodatkowe 2" xfId="28298"/>
    <cellStyle name="n_Flash September eresMas_PFA 04-2003 Wanadoo_Organic_CF_20060713_N15a_przeterminowane należności_inf dodatkowe 2 2" xfId="28299"/>
    <cellStyle name="n_Flash September eresMas_PFA 04-2003 Wanadoo_Organic_CF_20060713_N15a_przeterminowane należności_inf dodatkowe 3" xfId="28300"/>
    <cellStyle name="n_Flash September eresMas_PFA 04-2003 Wanadoo_Organic_CF_20060713_N15a_przeterminowane należności_inf dodatkowe 3 2" xfId="28301"/>
    <cellStyle name="n_Flash September eresMas_PFA 04-2003 Wanadoo_Organic_CF_20060713_N15a_przeterminowane należności_inf dodatkowe 4" xfId="28302"/>
    <cellStyle name="n_Flash September eresMas_PFA 04-2003 Wanadoo_Organic_CF_20060713_N15a_przeterminowane należności_P&amp;L" xfId="28303"/>
    <cellStyle name="n_Flash September eresMas_PFA 04-2003 Wanadoo_Organic_CF_20060713_N15a_przeterminowane należności_P&amp;L 2" xfId="28304"/>
    <cellStyle name="n_Flash September eresMas_PFA 04-2003 Wanadoo_Organic_CF_20060713_N15a_przeterminowane należności_P&amp;L 2 2" xfId="28305"/>
    <cellStyle name="n_Flash September eresMas_PFA 04-2003 Wanadoo_Organic_CF_20060713_N15a_przeterminowane należności_P&amp;L 3" xfId="28306"/>
    <cellStyle name="n_Flash September eresMas_PFA 04-2003 Wanadoo_Organic_CF_20060713_N15a_przeterminowane należności_P&amp;L 3 2" xfId="28307"/>
    <cellStyle name="n_Flash September eresMas_PFA 04-2003 Wanadoo_Organic_CF_20060713_N15a_przeterminowane należności_P&amp;L 4" xfId="28308"/>
    <cellStyle name="n_Flash September eresMas_PFA 04-2003 Wanadoo_Organic_CF_20060713_RZIS" xfId="28309"/>
    <cellStyle name="n_Flash September eresMas_PFA 04-2003 Wanadoo_Organic_CF_20060713_RZIS 2" xfId="28310"/>
    <cellStyle name="n_Flash September eresMas_PFA 04-2003 Wanadoo_Organic_CF_20060713_RZIS 2 2" xfId="28311"/>
    <cellStyle name="n_Flash September eresMas_PFA 04-2003 Wanadoo_Organic_CF_20060713_RZIS 3" xfId="28312"/>
    <cellStyle name="n_Flash September eresMas_PFA 04-2003 Wanadoo_Organic_CF_20060713_RZIS 3 2" xfId="28313"/>
    <cellStyle name="n_Flash September eresMas_PFA 04-2003 Wanadoo_Organic_CF_20060713_RZIS 4" xfId="28314"/>
    <cellStyle name="n_Flash September eresMas_PFA 04-2003 Wanadoo_Organic_CF_20060713_WP" xfId="28315"/>
    <cellStyle name="n_Flash September eresMas_PFA 04-2003 Wanadoo_Organic_CF_20060713_WP 2" xfId="28316"/>
    <cellStyle name="n_Flash September eresMas_PFA 04-2003 Wanadoo_Organic_CF_20060713_WP 2 2" xfId="28317"/>
    <cellStyle name="n_Flash September eresMas_PFA 04-2003 Wanadoo_Organic_CF_20060713_WP 2 2 2" xfId="28318"/>
    <cellStyle name="n_Flash September eresMas_PFA 04-2003 Wanadoo_Organic_CF_20060713_WP 2 3" xfId="28319"/>
    <cellStyle name="n_Flash September eresMas_PFA 04-2003 Wanadoo_Organic_CF_20060713_WP 3" xfId="28320"/>
    <cellStyle name="n_Flash September eresMas_PFA 04-2003 Wanadoo_Organic_CF_20060713_WP 3 2" xfId="28321"/>
    <cellStyle name="n_Flash September eresMas_PFA 04-2003 Wanadoo_Organic_CF_20060713_WP 4" xfId="28322"/>
    <cellStyle name="n_Flash September eresMas_PFA 04-2003 Wanadoo_Organic_CF_20060713_WP_1" xfId="28323"/>
    <cellStyle name="n_Flash September eresMas_PFA 04-2003 Wanadoo_Organic_CF_20060713_WP_1 2" xfId="28324"/>
    <cellStyle name="n_Flash September eresMas_PFA 04-2003 Wanadoo_Organic_CF_20060713_WP_1 2 2" xfId="28325"/>
    <cellStyle name="n_Flash September eresMas_PFA 04-2003 Wanadoo_Organic_CF_20060713_WP_1 2 2 2" xfId="28326"/>
    <cellStyle name="n_Flash September eresMas_PFA 04-2003 Wanadoo_Organic_CF_20060713_WP_1 2 3" xfId="28327"/>
    <cellStyle name="n_Flash September eresMas_PFA 04-2003 Wanadoo_Organic_CF_20060713_WP_1 3" xfId="28328"/>
    <cellStyle name="n_Flash September eresMas_PFA 04-2003 Wanadoo_Organic_CF_20060713_WP_1 3 2" xfId="28329"/>
    <cellStyle name="n_Flash September eresMas_PFA 04-2003 Wanadoo_Organic_CF_20060713_WP_1 4" xfId="28330"/>
    <cellStyle name="n_Flash September eresMas_PFA 04-2003 Wanadoo_Organic_CF_20060713_WP_1_KF GT" xfId="28331"/>
    <cellStyle name="n_Flash September eresMas_PFA 04-2003 Wanadoo_Organic_CF_20060713_WP_1_KF GT 2" xfId="28332"/>
    <cellStyle name="n_Flash September eresMas_PFA 04-2003 Wanadoo_Organic_CF_20060713_WP_1_KF GT 2 2" xfId="28333"/>
    <cellStyle name="n_Flash September eresMas_PFA 04-2003 Wanadoo_Organic_CF_20060713_WP_1_KF GT 2 2 2" xfId="28334"/>
    <cellStyle name="n_Flash September eresMas_PFA 04-2003 Wanadoo_Organic_CF_20060713_WP_1_KF GT 2 3" xfId="28335"/>
    <cellStyle name="n_Flash September eresMas_PFA 04-2003 Wanadoo_Organic_CF_20060713_WP_1_KF GT 3" xfId="28336"/>
    <cellStyle name="n_Flash September eresMas_PFA 04-2003 Wanadoo_Organic_CF_20060713_WP_1_KF GT 3 2" xfId="28337"/>
    <cellStyle name="n_Flash September eresMas_PFA 04-2003 Wanadoo_Organic_CF_20060713_WP_1_KF GT 4" xfId="28338"/>
    <cellStyle name="n_Flash September eresMas_PFA 04-2003 Wanadoo_Organic_CF_20060713_WP_KF GT" xfId="28339"/>
    <cellStyle name="n_Flash September eresMas_PFA 04-2003 Wanadoo_Organic_CF_20060713_WP_KF GT 2" xfId="28340"/>
    <cellStyle name="n_Flash September eresMas_PFA 04-2003 Wanadoo_Organic_CF_20060713_WP_KF GT 2 2" xfId="28341"/>
    <cellStyle name="n_Flash September eresMas_PFA 04-2003 Wanadoo_Organic_CF_20060713_WP_KF GT 2 2 2" xfId="28342"/>
    <cellStyle name="n_Flash September eresMas_PFA 04-2003 Wanadoo_Organic_CF_20060713_WP_KF GT 2 3" xfId="28343"/>
    <cellStyle name="n_Flash September eresMas_PFA 04-2003 Wanadoo_Organic_CF_20060713_WP_KF GT 3" xfId="28344"/>
    <cellStyle name="n_Flash September eresMas_PFA 04-2003 Wanadoo_Organic_CF_20060713_WP_KF GT 3 2" xfId="28345"/>
    <cellStyle name="n_Flash September eresMas_PFA 04-2003 Wanadoo_Organic_CF_20060713_WP_KF GT 4" xfId="28346"/>
    <cellStyle name="n_Flash September eresMas_PFA 04-2003 Wanadoo_RZIS" xfId="28347"/>
    <cellStyle name="n_Flash September eresMas_PFA 04-2003 Wanadoo_RZIS 2" xfId="28348"/>
    <cellStyle name="n_Flash September eresMas_PFA 04-2003 Wanadoo_RZIS 2 2" xfId="28349"/>
    <cellStyle name="n_Flash September eresMas_PFA 04-2003 Wanadoo_RZIS 3" xfId="28350"/>
    <cellStyle name="n_Flash September eresMas_PFA 04-2003 Wanadoo_RZIS 3 2" xfId="28351"/>
    <cellStyle name="n_Flash September eresMas_PFA 04-2003 Wanadoo_RZIS 4" xfId="28352"/>
    <cellStyle name="n_Flash September eresMas_PFA 04-2003 Wanadoo_WCR" xfId="28353"/>
    <cellStyle name="n_Flash September eresMas_PFA 04-2003 Wanadoo_WCR 2" xfId="28354"/>
    <cellStyle name="n_Flash September eresMas_PFA 04-2003 Wanadoo_WCR 2 2" xfId="28355"/>
    <cellStyle name="n_Flash September eresMas_PFA 04-2003 Wanadoo_WCR 2 2 2" xfId="28356"/>
    <cellStyle name="n_Flash September eresMas_PFA 04-2003 Wanadoo_WCR 2 2 2 2" xfId="28357"/>
    <cellStyle name="n_Flash September eresMas_PFA 04-2003 Wanadoo_WCR 2 2 3" xfId="28358"/>
    <cellStyle name="n_Flash September eresMas_PFA 04-2003 Wanadoo_WCR 2 3" xfId="28359"/>
    <cellStyle name="n_Flash September eresMas_PFA 04-2003 Wanadoo_WCR 2 3 2" xfId="28360"/>
    <cellStyle name="n_Flash September eresMas_PFA 04-2003 Wanadoo_WCR 2 4" xfId="28361"/>
    <cellStyle name="n_Flash September eresMas_PFA 04-2003 Wanadoo_WCR 2_KF GT" xfId="28362"/>
    <cellStyle name="n_Flash September eresMas_PFA 04-2003 Wanadoo_WCR 2_KF GT 2" xfId="28363"/>
    <cellStyle name="n_Flash September eresMas_PFA 04-2003 Wanadoo_WCR 2_KF GT 2 2" xfId="28364"/>
    <cellStyle name="n_Flash September eresMas_PFA 04-2003 Wanadoo_WCR 2_KF GT 2 2 2" xfId="28365"/>
    <cellStyle name="n_Flash September eresMas_PFA 04-2003 Wanadoo_WCR 2_KF GT 2 3" xfId="28366"/>
    <cellStyle name="n_Flash September eresMas_PFA 04-2003 Wanadoo_WCR 2_KF GT 3" xfId="28367"/>
    <cellStyle name="n_Flash September eresMas_PFA 04-2003 Wanadoo_WCR 2_KF GT 3 2" xfId="28368"/>
    <cellStyle name="n_Flash September eresMas_PFA 04-2003 Wanadoo_WCR 2_KF GT 4" xfId="28369"/>
    <cellStyle name="n_Flash September eresMas_PFA 04-2003 Wanadoo_WCR 3" xfId="28370"/>
    <cellStyle name="n_Flash September eresMas_PFA 04-2003 Wanadoo_WCR 3 2" xfId="28371"/>
    <cellStyle name="n_Flash September eresMas_PFA 04-2003 Wanadoo_WCR 3 2 2" xfId="28372"/>
    <cellStyle name="n_Flash September eresMas_PFA 04-2003 Wanadoo_WCR 3 2 2 2" xfId="28373"/>
    <cellStyle name="n_Flash September eresMas_PFA 04-2003 Wanadoo_WCR 3 2 3" xfId="28374"/>
    <cellStyle name="n_Flash September eresMas_PFA 04-2003 Wanadoo_WCR 3 3" xfId="28375"/>
    <cellStyle name="n_Flash September eresMas_PFA 04-2003 Wanadoo_WCR 3 3 2" xfId="28376"/>
    <cellStyle name="n_Flash September eresMas_PFA 04-2003 Wanadoo_WCR 3 4" xfId="28377"/>
    <cellStyle name="n_Flash September eresMas_PFA 04-2003 Wanadoo_WCR 3_KF GT" xfId="28378"/>
    <cellStyle name="n_Flash September eresMas_PFA 04-2003 Wanadoo_WCR 3_KF GT 2" xfId="28379"/>
    <cellStyle name="n_Flash September eresMas_PFA 04-2003 Wanadoo_WCR 3_KF GT 2 2" xfId="28380"/>
    <cellStyle name="n_Flash September eresMas_PFA 04-2003 Wanadoo_WCR 3_KF GT 2 2 2" xfId="28381"/>
    <cellStyle name="n_Flash September eresMas_PFA 04-2003 Wanadoo_WCR 3_KF GT 2 3" xfId="28382"/>
    <cellStyle name="n_Flash September eresMas_PFA 04-2003 Wanadoo_WCR 3_KF GT 3" xfId="28383"/>
    <cellStyle name="n_Flash September eresMas_PFA 04-2003 Wanadoo_WCR 3_KF GT 3 2" xfId="28384"/>
    <cellStyle name="n_Flash September eresMas_PFA 04-2003 Wanadoo_WCR 3_KF GT 4" xfId="28385"/>
    <cellStyle name="n_Flash September eresMas_PFA 04-2003 Wanadoo_WCR 4" xfId="28386"/>
    <cellStyle name="n_Flash September eresMas_PFA 04-2003 Wanadoo_WCR 4 2" xfId="28387"/>
    <cellStyle name="n_Flash September eresMas_PFA 04-2003 Wanadoo_WCR 4 2 2" xfId="28388"/>
    <cellStyle name="n_Flash September eresMas_PFA 04-2003 Wanadoo_WCR 4 2 2 2" xfId="28389"/>
    <cellStyle name="n_Flash September eresMas_PFA 04-2003 Wanadoo_WCR 4 2 3" xfId="28390"/>
    <cellStyle name="n_Flash September eresMas_PFA 04-2003 Wanadoo_WCR 4 3" xfId="28391"/>
    <cellStyle name="n_Flash September eresMas_PFA 04-2003 Wanadoo_WCR 4 3 2" xfId="28392"/>
    <cellStyle name="n_Flash September eresMas_PFA 04-2003 Wanadoo_WCR 4 4" xfId="28393"/>
    <cellStyle name="n_Flash September eresMas_PFA 04-2003 Wanadoo_WCR 5" xfId="28394"/>
    <cellStyle name="n_Flash September eresMas_PFA 04-2003 Wanadoo_WCR 5 2" xfId="28395"/>
    <cellStyle name="n_Flash September eresMas_PFA 04-2003 Wanadoo_WCR 6" xfId="28396"/>
    <cellStyle name="n_Flash September eresMas_PFA 04-2003 Wanadoo_WCR_KF GT" xfId="28397"/>
    <cellStyle name="n_Flash September eresMas_PFA 04-2003 Wanadoo_WCR_KF GT 2" xfId="28398"/>
    <cellStyle name="n_Flash September eresMas_PFA 04-2003 Wanadoo_WCR_KF GT 2 2" xfId="28399"/>
    <cellStyle name="n_Flash September eresMas_PFA 04-2003 Wanadoo_WCR_KF GT 2 2 2" xfId="28400"/>
    <cellStyle name="n_Flash September eresMas_PFA 04-2003 Wanadoo_WCR_KF GT 2 3" xfId="28401"/>
    <cellStyle name="n_Flash September eresMas_PFA 04-2003 Wanadoo_WCR_KF GT 3" xfId="28402"/>
    <cellStyle name="n_Flash September eresMas_PFA 04-2003 Wanadoo_WCR_KF GT 3 2" xfId="28403"/>
    <cellStyle name="n_Flash September eresMas_PFA 04-2003 Wanadoo_WCR_KF GT 4" xfId="28404"/>
    <cellStyle name="n_Flash September eresMas_PFA 04-2003 Wanadoo_WP" xfId="28405"/>
    <cellStyle name="n_Flash September eresMas_PFA 04-2003 Wanadoo_WP 2" xfId="28406"/>
    <cellStyle name="n_Flash September eresMas_PFA 04-2003 Wanadoo_WP 2 2" xfId="28407"/>
    <cellStyle name="n_Flash September eresMas_PFA 04-2003 Wanadoo_WP 2 2 2" xfId="28408"/>
    <cellStyle name="n_Flash September eresMas_PFA 04-2003 Wanadoo_WP 2 3" xfId="28409"/>
    <cellStyle name="n_Flash September eresMas_PFA 04-2003 Wanadoo_WP 3" xfId="28410"/>
    <cellStyle name="n_Flash September eresMas_PFA 04-2003 Wanadoo_WP 3 2" xfId="28411"/>
    <cellStyle name="n_Flash September eresMas_PFA 04-2003 Wanadoo_WP 4" xfId="28412"/>
    <cellStyle name="n_Flash September eresMas_PFA 04-2003 Wanadoo_WP_KF GT" xfId="28413"/>
    <cellStyle name="n_Flash September eresMas_PFA 04-2003 Wanadoo_WP_KF GT 2" xfId="28414"/>
    <cellStyle name="n_Flash September eresMas_PFA 04-2003 Wanadoo_WP_KF GT 2 2" xfId="28415"/>
    <cellStyle name="n_Flash September eresMas_PFA 04-2003 Wanadoo_WP_KF GT 2 2 2" xfId="28416"/>
    <cellStyle name="n_Flash September eresMas_PFA 04-2003 Wanadoo_WP_KF GT 2 3" xfId="28417"/>
    <cellStyle name="n_Flash September eresMas_PFA 04-2003 Wanadoo_WP_KF GT 3" xfId="28418"/>
    <cellStyle name="n_Flash September eresMas_PFA 04-2003 Wanadoo_WP_KF GT 3 2" xfId="28419"/>
    <cellStyle name="n_Flash September eresMas_PFA 04-2003 Wanadoo_WP_KF GT 4" xfId="28420"/>
    <cellStyle name="n_Flash September eresMas_PFA 04-2003 Wanadoo_zobowiazania pozabilansowe" xfId="28421"/>
    <cellStyle name="n_Flash September eresMas_PFA 04-2003 Wanadoo_zobowiazania pozabilansowe 2" xfId="28422"/>
    <cellStyle name="n_Flash September eresMas_PFA 04-2003 Wanadoo_zobowiazania pozabilansowe 2 2" xfId="28423"/>
    <cellStyle name="n_Flash September eresMas_PFA 04-2003 Wanadoo_zobowiazania pozabilansowe 3" xfId="28424"/>
    <cellStyle name="n_Flash September eresMas_PFA 04-2003 Wanadoo_zobowiazania pozabilansowe 3 2" xfId="28425"/>
    <cellStyle name="n_Flash September eresMas_PFA 04-2003 Wanadoo_zobowiazania pozabilansowe 4" xfId="28426"/>
    <cellStyle name="n_Flash September eresMas_PFA 04-2003 Wanadoo_zobowiazania pozabilansowe_Balance" xfId="28427"/>
    <cellStyle name="n_Flash September eresMas_PFA 04-2003 Wanadoo_zobowiazania pozabilansowe_Balance 2" xfId="28428"/>
    <cellStyle name="n_Flash September eresMas_PFA 04-2003 Wanadoo_zobowiazania pozabilansowe_Balance 2 2" xfId="28429"/>
    <cellStyle name="n_Flash September eresMas_PFA 04-2003 Wanadoo_zobowiazania pozabilansowe_Balance 3" xfId="28430"/>
    <cellStyle name="n_Flash September eresMas_PFA 04-2003 Wanadoo_zobowiazania pozabilansowe_Balance 3 2" xfId="28431"/>
    <cellStyle name="n_Flash September eresMas_PFA 04-2003 Wanadoo_zobowiazania pozabilansowe_Balance 4" xfId="28432"/>
    <cellStyle name="n_Flash September eresMas_PFA 04-2003 Wanadoo_zobowiazania pozabilansowe_inf dodatkowe" xfId="28433"/>
    <cellStyle name="n_Flash September eresMas_PFA 04-2003 Wanadoo_zobowiazania pozabilansowe_inf dodatkowe 2" xfId="28434"/>
    <cellStyle name="n_Flash September eresMas_PFA 04-2003 Wanadoo_zobowiazania pozabilansowe_inf dodatkowe 2 2" xfId="28435"/>
    <cellStyle name="n_Flash September eresMas_PFA 04-2003 Wanadoo_zobowiazania pozabilansowe_inf dodatkowe 3" xfId="28436"/>
    <cellStyle name="n_Flash September eresMas_PFA 04-2003 Wanadoo_zobowiazania pozabilansowe_inf dodatkowe 3 2" xfId="28437"/>
    <cellStyle name="n_Flash September eresMas_PFA 04-2003 Wanadoo_zobowiazania pozabilansowe_inf dodatkowe 4" xfId="28438"/>
    <cellStyle name="n_Flash September eresMas_PFA 04-2003 Wanadoo_zobowiazania pozabilansowe_P&amp;L" xfId="28439"/>
    <cellStyle name="n_Flash September eresMas_PFA 04-2003 Wanadoo_zobowiazania pozabilansowe_P&amp;L 2" xfId="28440"/>
    <cellStyle name="n_Flash September eresMas_PFA 04-2003 Wanadoo_zobowiazania pozabilansowe_P&amp;L 2 2" xfId="28441"/>
    <cellStyle name="n_Flash September eresMas_PFA 04-2003 Wanadoo_zobowiazania pozabilansowe_P&amp;L 3" xfId="28442"/>
    <cellStyle name="n_Flash September eresMas_PFA 04-2003 Wanadoo_zobowiazania pozabilansowe_P&amp;L 3 2" xfId="28443"/>
    <cellStyle name="n_Flash September eresMas_PFA 04-2003 Wanadoo_zobowiazania pozabilansowe_P&amp;L 4" xfId="28444"/>
    <cellStyle name="n_Flash September eresMas_RZIS" xfId="28445"/>
    <cellStyle name="n_Flash September eresMas_RZIS 2" xfId="28446"/>
    <cellStyle name="n_Flash September eresMas_RZIS 2 2" xfId="28447"/>
    <cellStyle name="n_Flash September eresMas_RZIS 3" xfId="28448"/>
    <cellStyle name="n_Flash September eresMas_RZIS 3 2" xfId="28449"/>
    <cellStyle name="n_Flash September eresMas_RZIS 4" xfId="28450"/>
    <cellStyle name="n_Flash September eresMas_Synth?se Acc?s" xfId="28451"/>
    <cellStyle name="n_Flash September eresMas_Synth?se Acc?s 2" xfId="28452"/>
    <cellStyle name="n_Flash September eresMas_Synth?se Acc?s 2 2" xfId="28453"/>
    <cellStyle name="n_Flash September eresMas_Synth?se Acc?s 2 2 2" xfId="28454"/>
    <cellStyle name="n_Flash September eresMas_Synth?se Acc?s 2 2 2 2" xfId="28455"/>
    <cellStyle name="n_Flash September eresMas_Synth?se Acc?s 2 2 3" xfId="28456"/>
    <cellStyle name="n_Flash September eresMas_Synth?se Acc?s 2 3" xfId="28457"/>
    <cellStyle name="n_Flash September eresMas_Synth?se Acc?s 2 3 2" xfId="28458"/>
    <cellStyle name="n_Flash September eresMas_Synth?se Acc?s 2 4" xfId="28459"/>
    <cellStyle name="n_Flash September eresMas_Synth?se Acc?s 2_KF GT" xfId="28460"/>
    <cellStyle name="n_Flash September eresMas_Synth?se Acc?s 2_KF GT 2" xfId="28461"/>
    <cellStyle name="n_Flash September eresMas_Synth?se Acc?s 2_KF GT 2 2" xfId="28462"/>
    <cellStyle name="n_Flash September eresMas_Synth?se Acc?s 2_KF GT 2 2 2" xfId="28463"/>
    <cellStyle name="n_Flash September eresMas_Synth?se Acc?s 2_KF GT 2 3" xfId="28464"/>
    <cellStyle name="n_Flash September eresMas_Synth?se Acc?s 2_KF GT 3" xfId="28465"/>
    <cellStyle name="n_Flash September eresMas_Synth?se Acc?s 2_KF GT 3 2" xfId="28466"/>
    <cellStyle name="n_Flash September eresMas_Synth?se Acc?s 2_KF GT 4" xfId="28467"/>
    <cellStyle name="n_Flash September eresMas_Synth?se Acc?s 3" xfId="28468"/>
    <cellStyle name="n_Flash September eresMas_Synth?se Acc?s 3 2" xfId="28469"/>
    <cellStyle name="n_Flash September eresMas_Synth?se Acc?s 3 2 2" xfId="28470"/>
    <cellStyle name="n_Flash September eresMas_Synth?se Acc?s 3 2 2 2" xfId="28471"/>
    <cellStyle name="n_Flash September eresMas_Synth?se Acc?s 3 2 3" xfId="28472"/>
    <cellStyle name="n_Flash September eresMas_Synth?se Acc?s 3 3" xfId="28473"/>
    <cellStyle name="n_Flash September eresMas_Synth?se Acc?s 3 3 2" xfId="28474"/>
    <cellStyle name="n_Flash September eresMas_Synth?se Acc?s 3 4" xfId="28475"/>
    <cellStyle name="n_Flash September eresMas_Synth?se Acc?s 3_KF GT" xfId="28476"/>
    <cellStyle name="n_Flash September eresMas_Synth?se Acc?s 3_KF GT 2" xfId="28477"/>
    <cellStyle name="n_Flash September eresMas_Synth?se Acc?s 3_KF GT 2 2" xfId="28478"/>
    <cellStyle name="n_Flash September eresMas_Synth?se Acc?s 3_KF GT 2 2 2" xfId="28479"/>
    <cellStyle name="n_Flash September eresMas_Synth?se Acc?s 3_KF GT 2 3" xfId="28480"/>
    <cellStyle name="n_Flash September eresMas_Synth?se Acc?s 3_KF GT 3" xfId="28481"/>
    <cellStyle name="n_Flash September eresMas_Synth?se Acc?s 3_KF GT 3 2" xfId="28482"/>
    <cellStyle name="n_Flash September eresMas_Synth?se Acc?s 3_KF GT 4" xfId="28483"/>
    <cellStyle name="n_Flash September eresMas_Synth?se Acc?s 4" xfId="28484"/>
    <cellStyle name="n_Flash September eresMas_Synth?se Acc?s 4 2" xfId="28485"/>
    <cellStyle name="n_Flash September eresMas_Synth?se Acc?s 4 2 2" xfId="28486"/>
    <cellStyle name="n_Flash September eresMas_Synth?se Acc?s 4 2 2 2" xfId="28487"/>
    <cellStyle name="n_Flash September eresMas_Synth?se Acc?s 4 2 3" xfId="28488"/>
    <cellStyle name="n_Flash September eresMas_Synth?se Acc?s 4 3" xfId="28489"/>
    <cellStyle name="n_Flash September eresMas_Synth?se Acc?s 4 3 2" xfId="28490"/>
    <cellStyle name="n_Flash September eresMas_Synth?se Acc?s 4 4" xfId="28491"/>
    <cellStyle name="n_Flash September eresMas_Synth?se Acc?s 4_KF GT" xfId="28492"/>
    <cellStyle name="n_Flash September eresMas_Synth?se Acc?s 4_KF GT 2" xfId="28493"/>
    <cellStyle name="n_Flash September eresMas_Synth?se Acc?s 4_KF GT 2 2" xfId="28494"/>
    <cellStyle name="n_Flash September eresMas_Synth?se Acc?s 4_KF GT 2 2 2" xfId="28495"/>
    <cellStyle name="n_Flash September eresMas_Synth?se Acc?s 4_KF GT 2 3" xfId="28496"/>
    <cellStyle name="n_Flash September eresMas_Synth?se Acc?s 4_KF GT 3" xfId="28497"/>
    <cellStyle name="n_Flash September eresMas_Synth?se Acc?s 4_KF GT 3 2" xfId="28498"/>
    <cellStyle name="n_Flash September eresMas_Synth?se Acc?s 4_KF GT 4" xfId="28499"/>
    <cellStyle name="n_Flash September eresMas_Synth?se Acc?s 5" xfId="28500"/>
    <cellStyle name="n_Flash September eresMas_Synth?se Acc?s 5 2" xfId="28501"/>
    <cellStyle name="n_Flash September eresMas_Synth?se Acc?s 5 2 2" xfId="28502"/>
    <cellStyle name="n_Flash September eresMas_Synth?se Acc?s 5 2 2 2" xfId="28503"/>
    <cellStyle name="n_Flash September eresMas_Synth?se Acc?s 5 2 3" xfId="28504"/>
    <cellStyle name="n_Flash September eresMas_Synth?se Acc?s 5 3" xfId="28505"/>
    <cellStyle name="n_Flash September eresMas_Synth?se Acc?s 5 3 2" xfId="28506"/>
    <cellStyle name="n_Flash September eresMas_Synth?se Acc?s 5 4" xfId="28507"/>
    <cellStyle name="n_Flash September eresMas_Synth?se Acc?s 6" xfId="28508"/>
    <cellStyle name="n_Flash September eresMas_Synth?se Acc?s 6 2" xfId="28509"/>
    <cellStyle name="n_Flash September eresMas_Synth?se Acc?s 7" xfId="28510"/>
    <cellStyle name="n_Flash September eresMas_Synth?se Acc?s 7 2" xfId="28511"/>
    <cellStyle name="n_Flash September eresMas_Synth?se Acc?s 7 2 2" xfId="28512"/>
    <cellStyle name="n_Flash September eresMas_Synth?se Acc?s 7 3" xfId="28513"/>
    <cellStyle name="n_Flash September eresMas_Synth?se Acc?s 8" xfId="28514"/>
    <cellStyle name="n_Flash September eresMas_Synth?se Acc?s 8 2" xfId="28515"/>
    <cellStyle name="n_Flash September eresMas_Synth?se Acc?s 9" xfId="28516"/>
    <cellStyle name="n_Flash September eresMas_Synth?se Acc?s_Arkusz1" xfId="28517"/>
    <cellStyle name="n_Flash September eresMas_Synth?se Acc?s_Arkusz1 2" xfId="28518"/>
    <cellStyle name="n_Flash September eresMas_Synth?se Acc?s_Arkusz1 2 2" xfId="28519"/>
    <cellStyle name="n_Flash September eresMas_Synth?se Acc?s_Arkusz1 3" xfId="28520"/>
    <cellStyle name="n_Flash September eresMas_Synth?se Acc?s_Arkusz1 3 2" xfId="28521"/>
    <cellStyle name="n_Flash September eresMas_Synth?se Acc?s_Arkusz1 4" xfId="28522"/>
    <cellStyle name="n_Flash September eresMas_Synth?se Acc?s_BILANS" xfId="28523"/>
    <cellStyle name="n_Flash September eresMas_Synth?se Acc?s_BILANS 2" xfId="28524"/>
    <cellStyle name="n_Flash September eresMas_Synth?se Acc?s_BILANS 2 2" xfId="28525"/>
    <cellStyle name="n_Flash September eresMas_Synth?se Acc?s_BILANS 3" xfId="28526"/>
    <cellStyle name="n_Flash September eresMas_Synth?se Acc?s_BILANS 3 2" xfId="28527"/>
    <cellStyle name="n_Flash September eresMas_Synth?se Acc?s_BILANS 4" xfId="28528"/>
    <cellStyle name="n_Flash September eresMas_Synth?se Acc?s_CASF FLOW" xfId="28529"/>
    <cellStyle name="n_Flash September eresMas_Synth?se Acc?s_CASF FLOW 2" xfId="28530"/>
    <cellStyle name="n_Flash September eresMas_Synth?se Acc?s_CASF FLOW 2 2" xfId="28531"/>
    <cellStyle name="n_Flash September eresMas_Synth?se Acc?s_CASF FLOW 3" xfId="28532"/>
    <cellStyle name="n_Flash September eresMas_Synth?se Acc?s_CASF FLOW 3 2" xfId="28533"/>
    <cellStyle name="n_Flash September eresMas_Synth?se Acc?s_CASF FLOW 4" xfId="28534"/>
    <cellStyle name="n_Flash September eresMas_Synth?se Acc?s_KF GT" xfId="28535"/>
    <cellStyle name="n_Flash September eresMas_Synth?se Acc?s_KF GT 2" xfId="28536"/>
    <cellStyle name="n_Flash September eresMas_Synth?se Acc?s_KF GT 2 2" xfId="28537"/>
    <cellStyle name="n_Flash September eresMas_Synth?se Acc?s_KF GT 2 2 2" xfId="28538"/>
    <cellStyle name="n_Flash September eresMas_Synth?se Acc?s_KF GT 2 3" xfId="28539"/>
    <cellStyle name="n_Flash September eresMas_Synth?se Acc?s_KF GT 3" xfId="28540"/>
    <cellStyle name="n_Flash September eresMas_Synth?se Acc?s_KF GT 3 2" xfId="28541"/>
    <cellStyle name="n_Flash September eresMas_Synth?se Acc?s_KF GT 4" xfId="28542"/>
    <cellStyle name="n_Flash September eresMas_Synth?se Acc?s_KOSZTY" xfId="28543"/>
    <cellStyle name="n_Flash September eresMas_Synth?se Acc?s_KOSZTY 2" xfId="28544"/>
    <cellStyle name="n_Flash September eresMas_Synth?se Acc?s_KOSZTY 2 2" xfId="28545"/>
    <cellStyle name="n_Flash September eresMas_Synth?se Acc?s_KOSZTY 2 2 2" xfId="28546"/>
    <cellStyle name="n_Flash September eresMas_Synth?se Acc?s_KOSZTY 2 3" xfId="28547"/>
    <cellStyle name="n_Flash September eresMas_Synth?se Acc?s_KOSZTY 3" xfId="28548"/>
    <cellStyle name="n_Flash September eresMas_Synth?se Acc?s_KOSZTY 3 2" xfId="28549"/>
    <cellStyle name="n_Flash September eresMas_Synth?se Acc?s_KOSZTY 4" xfId="28550"/>
    <cellStyle name="n_Flash September eresMas_Synth?se Acc?s_KOSZTY_KF GT" xfId="28551"/>
    <cellStyle name="n_Flash September eresMas_Synth?se Acc?s_KOSZTY_KF GT 2" xfId="28552"/>
    <cellStyle name="n_Flash September eresMas_Synth?se Acc?s_KOSZTY_KF GT 2 2" xfId="28553"/>
    <cellStyle name="n_Flash September eresMas_Synth?se Acc?s_KOSZTY_KF GT 2 2 2" xfId="28554"/>
    <cellStyle name="n_Flash September eresMas_Synth?se Acc?s_KOSZTY_KF GT 2 3" xfId="28555"/>
    <cellStyle name="n_Flash September eresMas_Synth?se Acc?s_KOSZTY_KF GT 3" xfId="28556"/>
    <cellStyle name="n_Flash September eresMas_Synth?se Acc?s_KOSZTY_KF GT 3 2" xfId="28557"/>
    <cellStyle name="n_Flash September eresMas_Synth?se Acc?s_KOSZTY_KF GT 4" xfId="28558"/>
    <cellStyle name="n_Flash September eresMas_Synth?se Acc?s_N15a_przeterminowane należności" xfId="28559"/>
    <cellStyle name="n_Flash September eresMas_Synth?se Acc?s_N15a_przeterminowane należności 2" xfId="28560"/>
    <cellStyle name="n_Flash September eresMas_Synth?se Acc?s_N15a_przeterminowane należności 2 2" xfId="28561"/>
    <cellStyle name="n_Flash September eresMas_Synth?se Acc?s_N15a_przeterminowane należności 3" xfId="28562"/>
    <cellStyle name="n_Flash September eresMas_Synth?se Acc?s_N15a_przeterminowane należności 3 2" xfId="28563"/>
    <cellStyle name="n_Flash September eresMas_Synth?se Acc?s_N15a_przeterminowane należności 4" xfId="28564"/>
    <cellStyle name="n_Flash September eresMas_Synth?se Acc?s_N15a_przeterminowane należności_Balance" xfId="28565"/>
    <cellStyle name="n_Flash September eresMas_Synth?se Acc?s_N15a_przeterminowane należności_Balance 2" xfId="28566"/>
    <cellStyle name="n_Flash September eresMas_Synth?se Acc?s_N15a_przeterminowane należności_Balance 2 2" xfId="28567"/>
    <cellStyle name="n_Flash September eresMas_Synth?se Acc?s_N15a_przeterminowane należności_Balance 3" xfId="28568"/>
    <cellStyle name="n_Flash September eresMas_Synth?se Acc?s_N15a_przeterminowane należności_Balance 3 2" xfId="28569"/>
    <cellStyle name="n_Flash September eresMas_Synth?se Acc?s_N15a_przeterminowane należności_Balance 4" xfId="28570"/>
    <cellStyle name="n_Flash September eresMas_Synth?se Acc?s_N15a_przeterminowane należności_inf dodatkowe" xfId="28571"/>
    <cellStyle name="n_Flash September eresMas_Synth?se Acc?s_N15a_przeterminowane należności_inf dodatkowe 2" xfId="28572"/>
    <cellStyle name="n_Flash September eresMas_Synth?se Acc?s_N15a_przeterminowane należności_inf dodatkowe 2 2" xfId="28573"/>
    <cellStyle name="n_Flash September eresMas_Synth?se Acc?s_N15a_przeterminowane należności_inf dodatkowe 3" xfId="28574"/>
    <cellStyle name="n_Flash September eresMas_Synth?se Acc?s_N15a_przeterminowane należności_inf dodatkowe 3 2" xfId="28575"/>
    <cellStyle name="n_Flash September eresMas_Synth?se Acc?s_N15a_przeterminowane należności_inf dodatkowe 4" xfId="28576"/>
    <cellStyle name="n_Flash September eresMas_Synth?se Acc?s_N15a_przeterminowane należności_P&amp;L" xfId="28577"/>
    <cellStyle name="n_Flash September eresMas_Synth?se Acc?s_N15a_przeterminowane należności_P&amp;L 2" xfId="28578"/>
    <cellStyle name="n_Flash September eresMas_Synth?se Acc?s_N15a_przeterminowane należności_P&amp;L 2 2" xfId="28579"/>
    <cellStyle name="n_Flash September eresMas_Synth?se Acc?s_N15a_przeterminowane należności_P&amp;L 3" xfId="28580"/>
    <cellStyle name="n_Flash September eresMas_Synth?se Acc?s_N15a_przeterminowane należności_P&amp;L 3 2" xfId="28581"/>
    <cellStyle name="n_Flash September eresMas_Synth?se Acc?s_N15a_przeterminowane należności_P&amp;L 4" xfId="28582"/>
    <cellStyle name="n_Flash September eresMas_Synth?se Acc?s_RZIS" xfId="28583"/>
    <cellStyle name="n_Flash September eresMas_Synth?se Acc?s_RZIS 2" xfId="28584"/>
    <cellStyle name="n_Flash September eresMas_Synth?se Acc?s_RZIS 2 2" xfId="28585"/>
    <cellStyle name="n_Flash September eresMas_Synth?se Acc?s_RZIS 3" xfId="28586"/>
    <cellStyle name="n_Flash September eresMas_Synth?se Acc?s_RZIS 3 2" xfId="28587"/>
    <cellStyle name="n_Flash September eresMas_Synth?se Acc?s_RZIS 4" xfId="28588"/>
    <cellStyle name="n_Flash September eresMas_Synth?se Acc?s_WP" xfId="28589"/>
    <cellStyle name="n_Flash September eresMas_Synth?se Acc?s_WP 2" xfId="28590"/>
    <cellStyle name="n_Flash September eresMas_Synth?se Acc?s_WP 2 2" xfId="28591"/>
    <cellStyle name="n_Flash September eresMas_Synth?se Acc?s_WP 2 2 2" xfId="28592"/>
    <cellStyle name="n_Flash September eresMas_Synth?se Acc?s_WP 2 3" xfId="28593"/>
    <cellStyle name="n_Flash September eresMas_Synth?se Acc?s_WP 3" xfId="28594"/>
    <cellStyle name="n_Flash September eresMas_Synth?se Acc?s_WP 3 2" xfId="28595"/>
    <cellStyle name="n_Flash September eresMas_Synth?se Acc?s_WP 4" xfId="28596"/>
    <cellStyle name="n_Flash September eresMas_Synth?se Acc?s_WP_1" xfId="28597"/>
    <cellStyle name="n_Flash September eresMas_Synth?se Acc?s_WP_1 2" xfId="28598"/>
    <cellStyle name="n_Flash September eresMas_Synth?se Acc?s_WP_1 2 2" xfId="28599"/>
    <cellStyle name="n_Flash September eresMas_Synth?se Acc?s_WP_1 2 2 2" xfId="28600"/>
    <cellStyle name="n_Flash September eresMas_Synth?se Acc?s_WP_1 2 3" xfId="28601"/>
    <cellStyle name="n_Flash September eresMas_Synth?se Acc?s_WP_1 3" xfId="28602"/>
    <cellStyle name="n_Flash September eresMas_Synth?se Acc?s_WP_1 3 2" xfId="28603"/>
    <cellStyle name="n_Flash September eresMas_Synth?se Acc?s_WP_1 4" xfId="28604"/>
    <cellStyle name="n_Flash September eresMas_Synth?se Acc?s_WP_1_KF GT" xfId="28605"/>
    <cellStyle name="n_Flash September eresMas_Synth?se Acc?s_WP_1_KF GT 2" xfId="28606"/>
    <cellStyle name="n_Flash September eresMas_Synth?se Acc?s_WP_1_KF GT 2 2" xfId="28607"/>
    <cellStyle name="n_Flash September eresMas_Synth?se Acc?s_WP_1_KF GT 2 2 2" xfId="28608"/>
    <cellStyle name="n_Flash September eresMas_Synth?se Acc?s_WP_1_KF GT 2 3" xfId="28609"/>
    <cellStyle name="n_Flash September eresMas_Synth?se Acc?s_WP_1_KF GT 3" xfId="28610"/>
    <cellStyle name="n_Flash September eresMas_Synth?se Acc?s_WP_1_KF GT 3 2" xfId="28611"/>
    <cellStyle name="n_Flash September eresMas_Synth?se Acc?s_WP_1_KF GT 4" xfId="28612"/>
    <cellStyle name="n_Flash September eresMas_Synth?se Acc?s_WP_KF GT" xfId="28613"/>
    <cellStyle name="n_Flash September eresMas_Synth?se Acc?s_WP_KF GT 2" xfId="28614"/>
    <cellStyle name="n_Flash September eresMas_Synth?se Acc?s_WP_KF GT 2 2" xfId="28615"/>
    <cellStyle name="n_Flash September eresMas_Synth?se Acc?s_WP_KF GT 2 2 2" xfId="28616"/>
    <cellStyle name="n_Flash September eresMas_Synth?se Acc?s_WP_KF GT 2 3" xfId="28617"/>
    <cellStyle name="n_Flash September eresMas_Synth?se Acc?s_WP_KF GT 3" xfId="28618"/>
    <cellStyle name="n_Flash September eresMas_Synth?se Acc?s_WP_KF GT 3 2" xfId="28619"/>
    <cellStyle name="n_Flash September eresMas_Synth?se Acc?s_WP_KF GT 4" xfId="28620"/>
    <cellStyle name="n_Flash September eresMas_Synthèse Accès" xfId="28621"/>
    <cellStyle name="n_Flash September eresMas_Synthèse Accès 2" xfId="28622"/>
    <cellStyle name="n_Flash September eresMas_Synthèse Accès 2 2" xfId="28623"/>
    <cellStyle name="n_Flash September eresMas_Synthèse Accès 2 2 2" xfId="28624"/>
    <cellStyle name="n_Flash September eresMas_Synthèse Accès 2 2 2 2" xfId="28625"/>
    <cellStyle name="n_Flash September eresMas_Synthèse Accès 2 2 3" xfId="28626"/>
    <cellStyle name="n_Flash September eresMas_Synthèse Accès 2 3" xfId="28627"/>
    <cellStyle name="n_Flash September eresMas_Synthèse Accès 2 3 2" xfId="28628"/>
    <cellStyle name="n_Flash September eresMas_Synthèse Accès 2 4" xfId="28629"/>
    <cellStyle name="n_Flash September eresMas_Synthèse Accès 2_KF GT" xfId="28630"/>
    <cellStyle name="n_Flash September eresMas_Synthèse Accès 2_KF GT 2" xfId="28631"/>
    <cellStyle name="n_Flash September eresMas_Synthèse Accès 2_KF GT 2 2" xfId="28632"/>
    <cellStyle name="n_Flash September eresMas_Synthèse Accès 2_KF GT 2 2 2" xfId="28633"/>
    <cellStyle name="n_Flash September eresMas_Synthèse Accès 2_KF GT 2 3" xfId="28634"/>
    <cellStyle name="n_Flash September eresMas_Synthèse Accès 2_KF GT 3" xfId="28635"/>
    <cellStyle name="n_Flash September eresMas_Synthèse Accès 2_KF GT 3 2" xfId="28636"/>
    <cellStyle name="n_Flash September eresMas_Synthèse Accès 2_KF GT 4" xfId="28637"/>
    <cellStyle name="n_Flash September eresMas_Synthèse Accès 3" xfId="28638"/>
    <cellStyle name="n_Flash September eresMas_Synthèse Accès 3 2" xfId="28639"/>
    <cellStyle name="n_Flash September eresMas_Synthèse Accès 3 2 2" xfId="28640"/>
    <cellStyle name="n_Flash September eresMas_Synthèse Accès 3 2 2 2" xfId="28641"/>
    <cellStyle name="n_Flash September eresMas_Synthèse Accès 3 2 3" xfId="28642"/>
    <cellStyle name="n_Flash September eresMas_Synthèse Accès 3 3" xfId="28643"/>
    <cellStyle name="n_Flash September eresMas_Synthèse Accès 3 3 2" xfId="28644"/>
    <cellStyle name="n_Flash September eresMas_Synthèse Accès 3 4" xfId="28645"/>
    <cellStyle name="n_Flash September eresMas_Synthèse Accès 4" xfId="28646"/>
    <cellStyle name="n_Flash September eresMas_Synthèse Accès 4 2" xfId="28647"/>
    <cellStyle name="n_Flash September eresMas_Synthèse Accès 4 2 2" xfId="28648"/>
    <cellStyle name="n_Flash September eresMas_Synthèse Accès 4 2 2 2" xfId="28649"/>
    <cellStyle name="n_Flash September eresMas_Synthèse Accès 4 2 3" xfId="28650"/>
    <cellStyle name="n_Flash September eresMas_Synthèse Accès 4 3" xfId="28651"/>
    <cellStyle name="n_Flash September eresMas_Synthèse Accès 4 3 2" xfId="28652"/>
    <cellStyle name="n_Flash September eresMas_Synthèse Accès 4 4" xfId="28653"/>
    <cellStyle name="n_Flash September eresMas_Synthèse Accès 5" xfId="28654"/>
    <cellStyle name="n_Flash September eresMas_Synthèse Accès 5 2" xfId="28655"/>
    <cellStyle name="n_Flash September eresMas_Synthèse Accès 5 2 2" xfId="28656"/>
    <cellStyle name="n_Flash September eresMas_Synthèse Accès 5 3" xfId="28657"/>
    <cellStyle name="n_Flash September eresMas_Synthèse Accès 6" xfId="28658"/>
    <cellStyle name="n_Flash September eresMas_Synthèse Accès 6 2" xfId="28659"/>
    <cellStyle name="n_Flash September eresMas_Synthèse Accès 7" xfId="28660"/>
    <cellStyle name="n_Flash September eresMas_Synthèse Accès 7 2" xfId="28661"/>
    <cellStyle name="n_Flash September eresMas_Synthèse Accès 7 2 2" xfId="28662"/>
    <cellStyle name="n_Flash September eresMas_Synthèse Accès 7 3" xfId="28663"/>
    <cellStyle name="n_Flash September eresMas_Synthèse Accès 8" xfId="28664"/>
    <cellStyle name="n_Flash September eresMas_Synthèse Accès 8 2" xfId="28665"/>
    <cellStyle name="n_Flash September eresMas_Synthèse Accès 9" xfId="28666"/>
    <cellStyle name="n_Flash September eresMas_Synthèse Accès_Arkusz1" xfId="28667"/>
    <cellStyle name="n_Flash September eresMas_Synthèse Accès_Arkusz1 2" xfId="28668"/>
    <cellStyle name="n_Flash September eresMas_Synthèse Accès_Arkusz1 2 2" xfId="28669"/>
    <cellStyle name="n_Flash September eresMas_Synthèse Accès_Arkusz1 3" xfId="28670"/>
    <cellStyle name="n_Flash September eresMas_Synthèse Accès_Arkusz1 3 2" xfId="28671"/>
    <cellStyle name="n_Flash September eresMas_Synthèse Accès_Arkusz1 4" xfId="28672"/>
    <cellStyle name="n_Flash September eresMas_Synthèse Accès_BILANS" xfId="28673"/>
    <cellStyle name="n_Flash September eresMas_Synthèse Accès_BILANS 2" xfId="28674"/>
    <cellStyle name="n_Flash September eresMas_Synthèse Accès_BILANS 2 2" xfId="28675"/>
    <cellStyle name="n_Flash September eresMas_Synthèse Accès_BILANS 3" xfId="28676"/>
    <cellStyle name="n_Flash September eresMas_Synthèse Accès_BILANS 3 2" xfId="28677"/>
    <cellStyle name="n_Flash September eresMas_Synthèse Accès_BILANS 4" xfId="28678"/>
    <cellStyle name="n_Flash September eresMas_Synthèse Accès_CASF FLOW" xfId="28679"/>
    <cellStyle name="n_Flash September eresMas_Synthèse Accès_CASF FLOW 2" xfId="28680"/>
    <cellStyle name="n_Flash September eresMas_Synthèse Accès_CASF FLOW 2 2" xfId="28681"/>
    <cellStyle name="n_Flash September eresMas_Synthèse Accès_CASF FLOW 3" xfId="28682"/>
    <cellStyle name="n_Flash September eresMas_Synthèse Accès_CASF FLOW 3 2" xfId="28683"/>
    <cellStyle name="n_Flash September eresMas_Synthèse Accès_CASF FLOW 4" xfId="28684"/>
    <cellStyle name="n_Flash September eresMas_Synthèse Accès_inf dodatkowe" xfId="28685"/>
    <cellStyle name="n_Flash September eresMas_Synthèse Accès_inf dodatkowe 2" xfId="28686"/>
    <cellStyle name="n_Flash September eresMas_Synthèse Accès_inf dodatkowe 2 2" xfId="28687"/>
    <cellStyle name="n_Flash September eresMas_Synthèse Accès_inf dodatkowe 3" xfId="28688"/>
    <cellStyle name="n_Flash September eresMas_Synthèse Accès_inf dodatkowe 3 2" xfId="28689"/>
    <cellStyle name="n_Flash September eresMas_Synthèse Accès_inf dodatkowe 4" xfId="28690"/>
    <cellStyle name="n_Flash September eresMas_Synthèse Accès_inf dodatkowe 4 2" xfId="28691"/>
    <cellStyle name="n_Flash September eresMas_Synthèse Accès_inf dodatkowe 4 2 2" xfId="28692"/>
    <cellStyle name="n_Flash September eresMas_Synthèse Accès_inf dodatkowe 4 3" xfId="28693"/>
    <cellStyle name="n_Flash September eresMas_Synthèse Accès_inf dodatkowe 5" xfId="28694"/>
    <cellStyle name="n_Flash September eresMas_Synthèse Accès_inf. dod do CF" xfId="28695"/>
    <cellStyle name="n_Flash September eresMas_Synthèse Accès_inf. dod do CF 2" xfId="28696"/>
    <cellStyle name="n_Flash September eresMas_Synthèse Accès_inf. dod do CF 2 2" xfId="28697"/>
    <cellStyle name="n_Flash September eresMas_Synthèse Accès_inf. dod do CF 3" xfId="28698"/>
    <cellStyle name="n_Flash September eresMas_Synthèse Accès_inf. dod do CF 3 2" xfId="28699"/>
    <cellStyle name="n_Flash September eresMas_Synthèse Accès_inf. dod do CF 4" xfId="28700"/>
    <cellStyle name="n_Flash September eresMas_Synthèse Accès_KF GT" xfId="28701"/>
    <cellStyle name="n_Flash September eresMas_Synthèse Accès_KF GT 2" xfId="28702"/>
    <cellStyle name="n_Flash September eresMas_Synthèse Accès_KF GT 2 2" xfId="28703"/>
    <cellStyle name="n_Flash September eresMas_Synthèse Accès_KF GT 2 2 2" xfId="28704"/>
    <cellStyle name="n_Flash September eresMas_Synthèse Accès_KF GT 2 3" xfId="28705"/>
    <cellStyle name="n_Flash September eresMas_Synthèse Accès_KF GT 3" xfId="28706"/>
    <cellStyle name="n_Flash September eresMas_Synthèse Accès_KF GT 3 2" xfId="28707"/>
    <cellStyle name="n_Flash September eresMas_Synthèse Accès_KF GT 4" xfId="28708"/>
    <cellStyle name="n_Flash September eresMas_Synthèse Accès_KOSZTY" xfId="28709"/>
    <cellStyle name="n_Flash September eresMas_Synthèse Accès_KOSZTY 2" xfId="28710"/>
    <cellStyle name="n_Flash September eresMas_Synthèse Accès_KOSZTY 2 2" xfId="28711"/>
    <cellStyle name="n_Flash September eresMas_Synthèse Accès_KOSZTY 2 2 2" xfId="28712"/>
    <cellStyle name="n_Flash September eresMas_Synthèse Accès_KOSZTY 2 3" xfId="28713"/>
    <cellStyle name="n_Flash September eresMas_Synthèse Accès_KOSZTY 3" xfId="28714"/>
    <cellStyle name="n_Flash September eresMas_Synthèse Accès_KOSZTY 3 2" xfId="28715"/>
    <cellStyle name="n_Flash September eresMas_Synthèse Accès_KOSZTY 4" xfId="28716"/>
    <cellStyle name="n_Flash September eresMas_Synthèse Accès_KOSZTY_KF GT" xfId="28717"/>
    <cellStyle name="n_Flash September eresMas_Synthèse Accès_KOSZTY_KF GT 2" xfId="28718"/>
    <cellStyle name="n_Flash September eresMas_Synthèse Accès_KOSZTY_KF GT 2 2" xfId="28719"/>
    <cellStyle name="n_Flash September eresMas_Synthèse Accès_KOSZTY_KF GT 2 2 2" xfId="28720"/>
    <cellStyle name="n_Flash September eresMas_Synthèse Accès_KOSZTY_KF GT 2 3" xfId="28721"/>
    <cellStyle name="n_Flash September eresMas_Synthèse Accès_KOSZTY_KF GT 3" xfId="28722"/>
    <cellStyle name="n_Flash September eresMas_Synthèse Accès_KOSZTY_KF GT 3 2" xfId="28723"/>
    <cellStyle name="n_Flash September eresMas_Synthèse Accès_KOSZTY_KF GT 4" xfId="28724"/>
    <cellStyle name="n_Flash September eresMas_Synthèse Accès_N15a_przeterminowane należności" xfId="28725"/>
    <cellStyle name="n_Flash September eresMas_Synthèse Accès_N15a_przeterminowane należności 2" xfId="28726"/>
    <cellStyle name="n_Flash September eresMas_Synthèse Accès_N15a_przeterminowane należności 2 2" xfId="28727"/>
    <cellStyle name="n_Flash September eresMas_Synthèse Accès_N15a_przeterminowane należności 3" xfId="28728"/>
    <cellStyle name="n_Flash September eresMas_Synthèse Accès_N15a_przeterminowane należności 3 2" xfId="28729"/>
    <cellStyle name="n_Flash September eresMas_Synthèse Accès_N15a_przeterminowane należności 4" xfId="28730"/>
    <cellStyle name="n_Flash September eresMas_Synthèse Accès_N15a_przeterminowane należności_Balance" xfId="28731"/>
    <cellStyle name="n_Flash September eresMas_Synthèse Accès_N15a_przeterminowane należności_Balance 2" xfId="28732"/>
    <cellStyle name="n_Flash September eresMas_Synthèse Accès_N15a_przeterminowane należności_Balance 2 2" xfId="28733"/>
    <cellStyle name="n_Flash September eresMas_Synthèse Accès_N15a_przeterminowane należności_Balance 3" xfId="28734"/>
    <cellStyle name="n_Flash September eresMas_Synthèse Accès_N15a_przeterminowane należności_Balance 3 2" xfId="28735"/>
    <cellStyle name="n_Flash September eresMas_Synthèse Accès_N15a_przeterminowane należności_Balance 4" xfId="28736"/>
    <cellStyle name="n_Flash September eresMas_Synthèse Accès_N15a_przeterminowane należności_inf dodatkowe" xfId="28737"/>
    <cellStyle name="n_Flash September eresMas_Synthèse Accès_N15a_przeterminowane należności_inf dodatkowe 2" xfId="28738"/>
    <cellStyle name="n_Flash September eresMas_Synthèse Accès_N15a_przeterminowane należności_inf dodatkowe 2 2" xfId="28739"/>
    <cellStyle name="n_Flash September eresMas_Synthèse Accès_N15a_przeterminowane należności_inf dodatkowe 3" xfId="28740"/>
    <cellStyle name="n_Flash September eresMas_Synthèse Accès_N15a_przeterminowane należności_inf dodatkowe 3 2" xfId="28741"/>
    <cellStyle name="n_Flash September eresMas_Synthèse Accès_N15a_przeterminowane należności_inf dodatkowe 4" xfId="28742"/>
    <cellStyle name="n_Flash September eresMas_Synthèse Accès_N15a_przeterminowane należności_P&amp;L" xfId="28743"/>
    <cellStyle name="n_Flash September eresMas_Synthèse Accès_N15a_przeterminowane należności_P&amp;L 2" xfId="28744"/>
    <cellStyle name="n_Flash September eresMas_Synthèse Accès_N15a_przeterminowane należności_P&amp;L 2 2" xfId="28745"/>
    <cellStyle name="n_Flash September eresMas_Synthèse Accès_N15a_przeterminowane należności_P&amp;L 3" xfId="28746"/>
    <cellStyle name="n_Flash September eresMas_Synthèse Accès_N15a_przeterminowane należności_P&amp;L 3 2" xfId="28747"/>
    <cellStyle name="n_Flash September eresMas_Synthèse Accès_N15a_przeterminowane należności_P&amp;L 4" xfId="28748"/>
    <cellStyle name="n_Flash September eresMas_Synthèse Accès_Nota4-AR" xfId="28749"/>
    <cellStyle name="n_Flash September eresMas_Synthèse Accès_Nota4-AR 2" xfId="28750"/>
    <cellStyle name="n_Flash September eresMas_Synthèse Accès_Nota4-AR 2 2" xfId="28751"/>
    <cellStyle name="n_Flash September eresMas_Synthèse Accès_Nota4-AR 3" xfId="28752"/>
    <cellStyle name="n_Flash September eresMas_Synthèse Accès_Nota4-AR 3 2" xfId="28753"/>
    <cellStyle name="n_Flash September eresMas_Synthèse Accès_Nota4-AR 4" xfId="28754"/>
    <cellStyle name="n_Flash September eresMas_Synthèse Accès_Nota4-AR_Balance" xfId="28755"/>
    <cellStyle name="n_Flash September eresMas_Synthèse Accès_Nota4-AR_Balance 2" xfId="28756"/>
    <cellStyle name="n_Flash September eresMas_Synthèse Accès_Nota4-AR_Balance 2 2" xfId="28757"/>
    <cellStyle name="n_Flash September eresMas_Synthèse Accès_Nota4-AR_Balance 3" xfId="28758"/>
    <cellStyle name="n_Flash September eresMas_Synthèse Accès_Nota4-AR_Balance 3 2" xfId="28759"/>
    <cellStyle name="n_Flash September eresMas_Synthèse Accès_Nota4-AR_Balance 4" xfId="28760"/>
    <cellStyle name="n_Flash September eresMas_Synthèse Accès_Nota4-AR_inf dodatkowe" xfId="28761"/>
    <cellStyle name="n_Flash September eresMas_Synthèse Accès_Nota4-AR_inf dodatkowe 2" xfId="28762"/>
    <cellStyle name="n_Flash September eresMas_Synthèse Accès_Nota4-AR_inf dodatkowe 2 2" xfId="28763"/>
    <cellStyle name="n_Flash September eresMas_Synthèse Accès_Nota4-AR_inf dodatkowe 3" xfId="28764"/>
    <cellStyle name="n_Flash September eresMas_Synthèse Accès_Nota4-AR_inf dodatkowe 3 2" xfId="28765"/>
    <cellStyle name="n_Flash September eresMas_Synthèse Accès_Nota4-AR_inf dodatkowe 4" xfId="28766"/>
    <cellStyle name="n_Flash September eresMas_Synthèse Accès_Nota4-AR_P&amp;L" xfId="28767"/>
    <cellStyle name="n_Flash September eresMas_Synthèse Accès_Nota4-AR_P&amp;L 2" xfId="28768"/>
    <cellStyle name="n_Flash September eresMas_Synthèse Accès_Nota4-AR_P&amp;L 2 2" xfId="28769"/>
    <cellStyle name="n_Flash September eresMas_Synthèse Accès_Nota4-AR_P&amp;L 3" xfId="28770"/>
    <cellStyle name="n_Flash September eresMas_Synthèse Accès_Nota4-AR_P&amp;L 3 2" xfId="28771"/>
    <cellStyle name="n_Flash September eresMas_Synthèse Accès_Nota4-AR_P&amp;L 4" xfId="28772"/>
    <cellStyle name="n_Flash September eresMas_Synthèse Accès_Nota4-do korekty AR" xfId="28773"/>
    <cellStyle name="n_Flash September eresMas_Synthèse Accès_Nota4-do korekty AR 2" xfId="28774"/>
    <cellStyle name="n_Flash September eresMas_Synthèse Accès_Nota4-do korekty AR 2 2" xfId="28775"/>
    <cellStyle name="n_Flash September eresMas_Synthèse Accès_Nota4-do korekty AR 3" xfId="28776"/>
    <cellStyle name="n_Flash September eresMas_Synthèse Accès_Nota4-do korekty AR 3 2" xfId="28777"/>
    <cellStyle name="n_Flash September eresMas_Synthèse Accès_Nota4-do korekty AR 4" xfId="28778"/>
    <cellStyle name="n_Flash September eresMas_Synthèse Accès_Nota4-do korekty AR_Balance" xfId="28779"/>
    <cellStyle name="n_Flash September eresMas_Synthèse Accès_Nota4-do korekty AR_Balance 2" xfId="28780"/>
    <cellStyle name="n_Flash September eresMas_Synthèse Accès_Nota4-do korekty AR_Balance 2 2" xfId="28781"/>
    <cellStyle name="n_Flash September eresMas_Synthèse Accès_Nota4-do korekty AR_Balance 3" xfId="28782"/>
    <cellStyle name="n_Flash September eresMas_Synthèse Accès_Nota4-do korekty AR_Balance 3 2" xfId="28783"/>
    <cellStyle name="n_Flash September eresMas_Synthèse Accès_Nota4-do korekty AR_Balance 4" xfId="28784"/>
    <cellStyle name="n_Flash September eresMas_Synthèse Accès_Nota4-do korekty AR_inf dodatkowe" xfId="28785"/>
    <cellStyle name="n_Flash September eresMas_Synthèse Accès_Nota4-do korekty AR_inf dodatkowe 2" xfId="28786"/>
    <cellStyle name="n_Flash September eresMas_Synthèse Accès_Nota4-do korekty AR_inf dodatkowe 2 2" xfId="28787"/>
    <cellStyle name="n_Flash September eresMas_Synthèse Accès_Nota4-do korekty AR_inf dodatkowe 3" xfId="28788"/>
    <cellStyle name="n_Flash September eresMas_Synthèse Accès_Nota4-do korekty AR_inf dodatkowe 3 2" xfId="28789"/>
    <cellStyle name="n_Flash September eresMas_Synthèse Accès_Nota4-do korekty AR_inf dodatkowe 4" xfId="28790"/>
    <cellStyle name="n_Flash September eresMas_Synthèse Accès_Nota4-do korekty AR_P&amp;L" xfId="28791"/>
    <cellStyle name="n_Flash September eresMas_Synthèse Accès_Nota4-do korekty AR_P&amp;L 2" xfId="28792"/>
    <cellStyle name="n_Flash September eresMas_Synthèse Accès_Nota4-do korekty AR_P&amp;L 2 2" xfId="28793"/>
    <cellStyle name="n_Flash September eresMas_Synthèse Accès_Nota4-do korekty AR_P&amp;L 3" xfId="28794"/>
    <cellStyle name="n_Flash September eresMas_Synthèse Accès_Nota4-do korekty AR_P&amp;L 3 2" xfId="28795"/>
    <cellStyle name="n_Flash September eresMas_Synthèse Accès_Nota4-do korekty AR_P&amp;L 4" xfId="28796"/>
    <cellStyle name="n_Flash September eresMas_Synthèse Accès_Noty_sprawozdanie_2010" xfId="28797"/>
    <cellStyle name="n_Flash September eresMas_Synthèse Accès_Noty_sprawozdanie_2010 2" xfId="28798"/>
    <cellStyle name="n_Flash September eresMas_Synthèse Accès_Noty_sprawozdanie_2010 2 2" xfId="28799"/>
    <cellStyle name="n_Flash September eresMas_Synthèse Accès_Noty_sprawozdanie_2010 3" xfId="28800"/>
    <cellStyle name="n_Flash September eresMas_Synthèse Accès_Noty_sprawozdanie_2010 3 2" xfId="28801"/>
    <cellStyle name="n_Flash September eresMas_Synthèse Accès_Noty_sprawozdanie_2010 4" xfId="28802"/>
    <cellStyle name="n_Flash September eresMas_Synthèse Accès_Noty_sprawozdanie_2010_Balance" xfId="28803"/>
    <cellStyle name="n_Flash September eresMas_Synthèse Accès_Noty_sprawozdanie_2010_Balance 2" xfId="28804"/>
    <cellStyle name="n_Flash September eresMas_Synthèse Accès_Noty_sprawozdanie_2010_Balance 2 2" xfId="28805"/>
    <cellStyle name="n_Flash September eresMas_Synthèse Accès_Noty_sprawozdanie_2010_Balance 3" xfId="28806"/>
    <cellStyle name="n_Flash September eresMas_Synthèse Accès_Noty_sprawozdanie_2010_Balance 3 2" xfId="28807"/>
    <cellStyle name="n_Flash September eresMas_Synthèse Accès_Noty_sprawozdanie_2010_Balance 4" xfId="28808"/>
    <cellStyle name="n_Flash September eresMas_Synthèse Accès_Noty_sprawozdanie_2010_inf dodatkowe" xfId="28809"/>
    <cellStyle name="n_Flash September eresMas_Synthèse Accès_Noty_sprawozdanie_2010_inf dodatkowe 2" xfId="28810"/>
    <cellStyle name="n_Flash September eresMas_Synthèse Accès_Noty_sprawozdanie_2010_inf dodatkowe 2 2" xfId="28811"/>
    <cellStyle name="n_Flash September eresMas_Synthèse Accès_Noty_sprawozdanie_2010_inf dodatkowe 3" xfId="28812"/>
    <cellStyle name="n_Flash September eresMas_Synthèse Accès_Noty_sprawozdanie_2010_inf dodatkowe 3 2" xfId="28813"/>
    <cellStyle name="n_Flash September eresMas_Synthèse Accès_Noty_sprawozdanie_2010_inf dodatkowe 4" xfId="28814"/>
    <cellStyle name="n_Flash September eresMas_Synthèse Accès_Noty_sprawozdanie_2010_P&amp;L" xfId="28815"/>
    <cellStyle name="n_Flash September eresMas_Synthèse Accès_Noty_sprawozdanie_2010_P&amp;L 2" xfId="28816"/>
    <cellStyle name="n_Flash September eresMas_Synthèse Accès_Noty_sprawozdanie_2010_P&amp;L 2 2" xfId="28817"/>
    <cellStyle name="n_Flash September eresMas_Synthèse Accès_Noty_sprawozdanie_2010_P&amp;L 3" xfId="28818"/>
    <cellStyle name="n_Flash September eresMas_Synthèse Accès_Noty_sprawozdanie_2010_P&amp;L 3 2" xfId="28819"/>
    <cellStyle name="n_Flash September eresMas_Synthèse Accès_Noty_sprawozdanie_2010_P&amp;L 4" xfId="28820"/>
    <cellStyle name="n_Flash September eresMas_Synthèse Accès_RZIS" xfId="28821"/>
    <cellStyle name="n_Flash September eresMas_Synthèse Accès_RZIS 2" xfId="28822"/>
    <cellStyle name="n_Flash September eresMas_Synthèse Accès_RZIS 2 2" xfId="28823"/>
    <cellStyle name="n_Flash September eresMas_Synthèse Accès_RZIS 3" xfId="28824"/>
    <cellStyle name="n_Flash September eresMas_Synthèse Accès_RZIS 3 2" xfId="28825"/>
    <cellStyle name="n_Flash September eresMas_Synthèse Accès_RZIS 4" xfId="28826"/>
    <cellStyle name="n_Flash September eresMas_Synthèse Accès_WP" xfId="28827"/>
    <cellStyle name="n_Flash September eresMas_Synthèse Accès_WP 2" xfId="28828"/>
    <cellStyle name="n_Flash September eresMas_Synthèse Accès_WP 2 2" xfId="28829"/>
    <cellStyle name="n_Flash September eresMas_Synthèse Accès_WP 2 2 2" xfId="28830"/>
    <cellStyle name="n_Flash September eresMas_Synthèse Accès_WP 2 3" xfId="28831"/>
    <cellStyle name="n_Flash September eresMas_Synthèse Accès_WP 3" xfId="28832"/>
    <cellStyle name="n_Flash September eresMas_Synthèse Accès_WP 3 2" xfId="28833"/>
    <cellStyle name="n_Flash September eresMas_Synthèse Accès_WP 4" xfId="28834"/>
    <cellStyle name="n_Flash September eresMas_Synthèse Accès_WP_KF GT" xfId="28835"/>
    <cellStyle name="n_Flash September eresMas_Synthèse Accès_WP_KF GT 2" xfId="28836"/>
    <cellStyle name="n_Flash September eresMas_Synthèse Accès_WP_KF GT 2 2" xfId="28837"/>
    <cellStyle name="n_Flash September eresMas_Synthèse Accès_WP_KF GT 2 2 2" xfId="28838"/>
    <cellStyle name="n_Flash September eresMas_Synthèse Accès_WP_KF GT 2 3" xfId="28839"/>
    <cellStyle name="n_Flash September eresMas_Synthèse Accès_WP_KF GT 3" xfId="28840"/>
    <cellStyle name="n_Flash September eresMas_Synthèse Accès_WP_KF GT 3 2" xfId="28841"/>
    <cellStyle name="n_Flash September eresMas_Synthèse Accès_WP_KF GT 4" xfId="28842"/>
    <cellStyle name="n_Flash September eresMas_Synthèse Accès_zobowiazania pozabilansowe" xfId="28843"/>
    <cellStyle name="n_Flash September eresMas_Synthèse Accès_zobowiazania pozabilansowe 2" xfId="28844"/>
    <cellStyle name="n_Flash September eresMas_Synthèse Accès_zobowiazania pozabilansowe 2 2" xfId="28845"/>
    <cellStyle name="n_Flash September eresMas_Synthèse Accès_zobowiazania pozabilansowe 3" xfId="28846"/>
    <cellStyle name="n_Flash September eresMas_Synthèse Accès_zobowiazania pozabilansowe 3 2" xfId="28847"/>
    <cellStyle name="n_Flash September eresMas_Synthèse Accès_zobowiazania pozabilansowe 4" xfId="28848"/>
    <cellStyle name="n_Flash September eresMas_Synthèse Accès_zobowiazania pozabilansowe_Balance" xfId="28849"/>
    <cellStyle name="n_Flash September eresMas_Synthèse Accès_zobowiazania pozabilansowe_Balance 2" xfId="28850"/>
    <cellStyle name="n_Flash September eresMas_Synthèse Accès_zobowiazania pozabilansowe_Balance 2 2" xfId="28851"/>
    <cellStyle name="n_Flash September eresMas_Synthèse Accès_zobowiazania pozabilansowe_Balance 3" xfId="28852"/>
    <cellStyle name="n_Flash September eresMas_Synthèse Accès_zobowiazania pozabilansowe_Balance 3 2" xfId="28853"/>
    <cellStyle name="n_Flash September eresMas_Synthèse Accès_zobowiazania pozabilansowe_Balance 4" xfId="28854"/>
    <cellStyle name="n_Flash September eresMas_Synthèse Accès_zobowiazania pozabilansowe_inf dodatkowe" xfId="28855"/>
    <cellStyle name="n_Flash September eresMas_Synthèse Accès_zobowiazania pozabilansowe_inf dodatkowe 2" xfId="28856"/>
    <cellStyle name="n_Flash September eresMas_Synthèse Accès_zobowiazania pozabilansowe_inf dodatkowe 2 2" xfId="28857"/>
    <cellStyle name="n_Flash September eresMas_Synthèse Accès_zobowiazania pozabilansowe_inf dodatkowe 3" xfId="28858"/>
    <cellStyle name="n_Flash September eresMas_Synthèse Accès_zobowiazania pozabilansowe_inf dodatkowe 3 2" xfId="28859"/>
    <cellStyle name="n_Flash September eresMas_Synthèse Accès_zobowiazania pozabilansowe_inf dodatkowe 4" xfId="28860"/>
    <cellStyle name="n_Flash September eresMas_Synthèse Accès_zobowiazania pozabilansowe_P&amp;L" xfId="28861"/>
    <cellStyle name="n_Flash September eresMas_Synthèse Accès_zobowiazania pozabilansowe_P&amp;L 2" xfId="28862"/>
    <cellStyle name="n_Flash September eresMas_Synthèse Accès_zobowiazania pozabilansowe_P&amp;L 2 2" xfId="28863"/>
    <cellStyle name="n_Flash September eresMas_Synthèse Accès_zobowiazania pozabilansowe_P&amp;L 3" xfId="28864"/>
    <cellStyle name="n_Flash September eresMas_Synthèse Accès_zobowiazania pozabilansowe_P&amp;L 3 2" xfId="28865"/>
    <cellStyle name="n_Flash September eresMas_Synthèse Accès_zobowiazania pozabilansowe_P&amp;L 4" xfId="28866"/>
    <cellStyle name="n_Flash September eresMas_VERIF ISP" xfId="28867"/>
    <cellStyle name="n_Flash September eresMas_VERIF ISP 2" xfId="28868"/>
    <cellStyle name="n_Flash September eresMas_VERIF ISP 2 2" xfId="28869"/>
    <cellStyle name="n_Flash September eresMas_VERIF ISP 2 2 2" xfId="28870"/>
    <cellStyle name="n_Flash September eresMas_VERIF ISP 2 2 2 2" xfId="28871"/>
    <cellStyle name="n_Flash September eresMas_VERIF ISP 2 2 3" xfId="28872"/>
    <cellStyle name="n_Flash September eresMas_VERIF ISP 2 3" xfId="28873"/>
    <cellStyle name="n_Flash September eresMas_VERIF ISP 2 3 2" xfId="28874"/>
    <cellStyle name="n_Flash September eresMas_VERIF ISP 2 4" xfId="28875"/>
    <cellStyle name="n_Flash September eresMas_VERIF ISP 2_KF GT" xfId="28876"/>
    <cellStyle name="n_Flash September eresMas_VERIF ISP 2_KF GT 2" xfId="28877"/>
    <cellStyle name="n_Flash September eresMas_VERIF ISP 2_KF GT 2 2" xfId="28878"/>
    <cellStyle name="n_Flash September eresMas_VERIF ISP 2_KF GT 2 2 2" xfId="28879"/>
    <cellStyle name="n_Flash September eresMas_VERIF ISP 2_KF GT 2 3" xfId="28880"/>
    <cellStyle name="n_Flash September eresMas_VERIF ISP 2_KF GT 3" xfId="28881"/>
    <cellStyle name="n_Flash September eresMas_VERIF ISP 2_KF GT 3 2" xfId="28882"/>
    <cellStyle name="n_Flash September eresMas_VERIF ISP 2_KF GT 4" xfId="28883"/>
    <cellStyle name="n_Flash September eresMas_VERIF ISP 3" xfId="28884"/>
    <cellStyle name="n_Flash September eresMas_VERIF ISP 3 2" xfId="28885"/>
    <cellStyle name="n_Flash September eresMas_VERIF ISP 3 2 2" xfId="28886"/>
    <cellStyle name="n_Flash September eresMas_VERIF ISP 3 2 2 2" xfId="28887"/>
    <cellStyle name="n_Flash September eresMas_VERIF ISP 3 2 3" xfId="28888"/>
    <cellStyle name="n_Flash September eresMas_VERIF ISP 3 3" xfId="28889"/>
    <cellStyle name="n_Flash September eresMas_VERIF ISP 3 3 2" xfId="28890"/>
    <cellStyle name="n_Flash September eresMas_VERIF ISP 3 4" xfId="28891"/>
    <cellStyle name="n_Flash September eresMas_VERIF ISP 4" xfId="28892"/>
    <cellStyle name="n_Flash September eresMas_VERIF ISP 4 2" xfId="28893"/>
    <cellStyle name="n_Flash September eresMas_VERIF ISP 4 2 2" xfId="28894"/>
    <cellStyle name="n_Flash September eresMas_VERIF ISP 4 2 2 2" xfId="28895"/>
    <cellStyle name="n_Flash September eresMas_VERIF ISP 4 2 3" xfId="28896"/>
    <cellStyle name="n_Flash September eresMas_VERIF ISP 4 3" xfId="28897"/>
    <cellStyle name="n_Flash September eresMas_VERIF ISP 4 3 2" xfId="28898"/>
    <cellStyle name="n_Flash September eresMas_VERIF ISP 4 4" xfId="28899"/>
    <cellStyle name="n_Flash September eresMas_VERIF ISP 5" xfId="28900"/>
    <cellStyle name="n_Flash September eresMas_VERIF ISP 5 2" xfId="28901"/>
    <cellStyle name="n_Flash September eresMas_VERIF ISP 5 2 2" xfId="28902"/>
    <cellStyle name="n_Flash September eresMas_VERIF ISP 5 3" xfId="28903"/>
    <cellStyle name="n_Flash September eresMas_VERIF ISP 6" xfId="28904"/>
    <cellStyle name="n_Flash September eresMas_VERIF ISP 6 2" xfId="28905"/>
    <cellStyle name="n_Flash September eresMas_VERIF ISP 7" xfId="28906"/>
    <cellStyle name="n_Flash September eresMas_VERIF ISP 7 2" xfId="28907"/>
    <cellStyle name="n_Flash September eresMas_VERIF ISP 7 2 2" xfId="28908"/>
    <cellStyle name="n_Flash September eresMas_VERIF ISP 7 3" xfId="28909"/>
    <cellStyle name="n_Flash September eresMas_VERIF ISP 8" xfId="28910"/>
    <cellStyle name="n_Flash September eresMas_VERIF ISP 8 2" xfId="28911"/>
    <cellStyle name="n_Flash September eresMas_VERIF ISP 9" xfId="28912"/>
    <cellStyle name="n_Flash September eresMas_VERIF ISP_aaa" xfId="28913"/>
    <cellStyle name="n_Flash September eresMas_VERIF ISP_aaa 2" xfId="28914"/>
    <cellStyle name="n_Flash September eresMas_VERIF ISP_aaa 2 2" xfId="28915"/>
    <cellStyle name="n_Flash September eresMas_VERIF ISP_aaa 2 2 2" xfId="28916"/>
    <cellStyle name="n_Flash September eresMas_VERIF ISP_aaa 2 2 2 2" xfId="28917"/>
    <cellStyle name="n_Flash September eresMas_VERIF ISP_aaa 2 2 3" xfId="28918"/>
    <cellStyle name="n_Flash September eresMas_VERIF ISP_aaa 2 3" xfId="28919"/>
    <cellStyle name="n_Flash September eresMas_VERIF ISP_aaa 2 3 2" xfId="28920"/>
    <cellStyle name="n_Flash September eresMas_VERIF ISP_aaa 2 4" xfId="28921"/>
    <cellStyle name="n_Flash September eresMas_VERIF ISP_aaa 2_KF GT" xfId="28922"/>
    <cellStyle name="n_Flash September eresMas_VERIF ISP_aaa 2_KF GT 2" xfId="28923"/>
    <cellStyle name="n_Flash September eresMas_VERIF ISP_aaa 2_KF GT 2 2" xfId="28924"/>
    <cellStyle name="n_Flash September eresMas_VERIF ISP_aaa 2_KF GT 2 2 2" xfId="28925"/>
    <cellStyle name="n_Flash September eresMas_VERIF ISP_aaa 2_KF GT 2 3" xfId="28926"/>
    <cellStyle name="n_Flash September eresMas_VERIF ISP_aaa 2_KF GT 3" xfId="28927"/>
    <cellStyle name="n_Flash September eresMas_VERIF ISP_aaa 2_KF GT 3 2" xfId="28928"/>
    <cellStyle name="n_Flash September eresMas_VERIF ISP_aaa 2_KF GT 4" xfId="28929"/>
    <cellStyle name="n_Flash September eresMas_VERIF ISP_aaa 3" xfId="28930"/>
    <cellStyle name="n_Flash September eresMas_VERIF ISP_aaa 3 2" xfId="28931"/>
    <cellStyle name="n_Flash September eresMas_VERIF ISP_aaa 3 2 2" xfId="28932"/>
    <cellStyle name="n_Flash September eresMas_VERIF ISP_aaa 3 2 2 2" xfId="28933"/>
    <cellStyle name="n_Flash September eresMas_VERIF ISP_aaa 3 2 3" xfId="28934"/>
    <cellStyle name="n_Flash September eresMas_VERIF ISP_aaa 3 3" xfId="28935"/>
    <cellStyle name="n_Flash September eresMas_VERIF ISP_aaa 3 3 2" xfId="28936"/>
    <cellStyle name="n_Flash September eresMas_VERIF ISP_aaa 3 4" xfId="28937"/>
    <cellStyle name="n_Flash September eresMas_VERIF ISP_aaa 3_KF GT" xfId="28938"/>
    <cellStyle name="n_Flash September eresMas_VERIF ISP_aaa 3_KF GT 2" xfId="28939"/>
    <cellStyle name="n_Flash September eresMas_VERIF ISP_aaa 3_KF GT 2 2" xfId="28940"/>
    <cellStyle name="n_Flash September eresMas_VERIF ISP_aaa 3_KF GT 2 2 2" xfId="28941"/>
    <cellStyle name="n_Flash September eresMas_VERIF ISP_aaa 3_KF GT 2 3" xfId="28942"/>
    <cellStyle name="n_Flash September eresMas_VERIF ISP_aaa 3_KF GT 3" xfId="28943"/>
    <cellStyle name="n_Flash September eresMas_VERIF ISP_aaa 3_KF GT 3 2" xfId="28944"/>
    <cellStyle name="n_Flash September eresMas_VERIF ISP_aaa 3_KF GT 4" xfId="28945"/>
    <cellStyle name="n_Flash September eresMas_VERIF ISP_aaa 4" xfId="28946"/>
    <cellStyle name="n_Flash September eresMas_VERIF ISP_aaa 4 2" xfId="28947"/>
    <cellStyle name="n_Flash September eresMas_VERIF ISP_aaa 4 2 2" xfId="28948"/>
    <cellStyle name="n_Flash September eresMas_VERIF ISP_aaa 4 2 2 2" xfId="28949"/>
    <cellStyle name="n_Flash September eresMas_VERIF ISP_aaa 4 2 3" xfId="28950"/>
    <cellStyle name="n_Flash September eresMas_VERIF ISP_aaa 4 3" xfId="28951"/>
    <cellStyle name="n_Flash September eresMas_VERIF ISP_aaa 4 3 2" xfId="28952"/>
    <cellStyle name="n_Flash September eresMas_VERIF ISP_aaa 4 4" xfId="28953"/>
    <cellStyle name="n_Flash September eresMas_VERIF ISP_aaa 5" xfId="28954"/>
    <cellStyle name="n_Flash September eresMas_VERIF ISP_aaa 5 2" xfId="28955"/>
    <cellStyle name="n_Flash September eresMas_VERIF ISP_aaa 6" xfId="28956"/>
    <cellStyle name="n_Flash September eresMas_VERIF ISP_aaa_KF GT" xfId="28957"/>
    <cellStyle name="n_Flash September eresMas_VERIF ISP_aaa_KF GT 2" xfId="28958"/>
    <cellStyle name="n_Flash September eresMas_VERIF ISP_aaa_KF GT 2 2" xfId="28959"/>
    <cellStyle name="n_Flash September eresMas_VERIF ISP_aaa_KF GT 2 2 2" xfId="28960"/>
    <cellStyle name="n_Flash September eresMas_VERIF ISP_aaa_KF GT 2 3" xfId="28961"/>
    <cellStyle name="n_Flash September eresMas_VERIF ISP_aaa_KF GT 3" xfId="28962"/>
    <cellStyle name="n_Flash September eresMas_VERIF ISP_aaa_KF GT 3 2" xfId="28963"/>
    <cellStyle name="n_Flash September eresMas_VERIF ISP_aaa_KF GT 4" xfId="28964"/>
    <cellStyle name="n_Flash September eresMas_VERIF ISP_Actual '08 PLN_external" xfId="28965"/>
    <cellStyle name="n_Flash September eresMas_VERIF ISP_Actual '08 PLN_external 2" xfId="28966"/>
    <cellStyle name="n_Flash September eresMas_VERIF ISP_Actual '08 PLN_external 2 2" xfId="28967"/>
    <cellStyle name="n_Flash September eresMas_VERIF ISP_Actual '08 PLN_external 2 2 2" xfId="28968"/>
    <cellStyle name="n_Flash September eresMas_VERIF ISP_Actual '08 PLN_external 2 2 2 2" xfId="28969"/>
    <cellStyle name="n_Flash September eresMas_VERIF ISP_Actual '08 PLN_external 2 2 3" xfId="28970"/>
    <cellStyle name="n_Flash September eresMas_VERIF ISP_Actual '08 PLN_external 2 3" xfId="28971"/>
    <cellStyle name="n_Flash September eresMas_VERIF ISP_Actual '08 PLN_external 2 3 2" xfId="28972"/>
    <cellStyle name="n_Flash September eresMas_VERIF ISP_Actual '08 PLN_external 2 4" xfId="28973"/>
    <cellStyle name="n_Flash September eresMas_VERIF ISP_Actual '08 PLN_external 3" xfId="28974"/>
    <cellStyle name="n_Flash September eresMas_VERIF ISP_Actual '08 PLN_external 3 2" xfId="28975"/>
    <cellStyle name="n_Flash September eresMas_VERIF ISP_Actual '08 PLN_external 3 2 2" xfId="28976"/>
    <cellStyle name="n_Flash September eresMas_VERIF ISP_Actual '08 PLN_external 3 2 2 2" xfId="28977"/>
    <cellStyle name="n_Flash September eresMas_VERIF ISP_Actual '08 PLN_external 3 2 3" xfId="28978"/>
    <cellStyle name="n_Flash September eresMas_VERIF ISP_Actual '08 PLN_external 3 3" xfId="28979"/>
    <cellStyle name="n_Flash September eresMas_VERIF ISP_Actual '08 PLN_external 3 3 2" xfId="28980"/>
    <cellStyle name="n_Flash September eresMas_VERIF ISP_Actual '08 PLN_external 3 4" xfId="28981"/>
    <cellStyle name="n_Flash September eresMas_VERIF ISP_Actual '08 PLN_external 4" xfId="28982"/>
    <cellStyle name="n_Flash September eresMas_VERIF ISP_Actual '08 PLN_external 4 2" xfId="28983"/>
    <cellStyle name="n_Flash September eresMas_VERIF ISP_Actual '08 PLN_external 4 2 2" xfId="28984"/>
    <cellStyle name="n_Flash September eresMas_VERIF ISP_Actual '08 PLN_external 4 3" xfId="28985"/>
    <cellStyle name="n_Flash September eresMas_VERIF ISP_Actual '08 PLN_external 5" xfId="28986"/>
    <cellStyle name="n_Flash September eresMas_VERIF ISP_Actual '08 PLN_external 5 2" xfId="28987"/>
    <cellStyle name="n_Flash September eresMas_VERIF ISP_Actual '08 PLN_external 6" xfId="28988"/>
    <cellStyle name="n_Flash September eresMas_VERIF ISP_Actual '08 PLN_external_KF GT" xfId="28989"/>
    <cellStyle name="n_Flash September eresMas_VERIF ISP_Actual '08 PLN_external_KF GT 2" xfId="28990"/>
    <cellStyle name="n_Flash September eresMas_VERIF ISP_Actual '08 PLN_external_KF GT 2 2" xfId="28991"/>
    <cellStyle name="n_Flash September eresMas_VERIF ISP_Actual '08 PLN_external_KF GT 2 2 2" xfId="28992"/>
    <cellStyle name="n_Flash September eresMas_VERIF ISP_Actual '08 PLN_external_KF GT 2 3" xfId="28993"/>
    <cellStyle name="n_Flash September eresMas_VERIF ISP_Actual '08 PLN_external_KF GT 3" xfId="28994"/>
    <cellStyle name="n_Flash September eresMas_VERIF ISP_Actual '08 PLN_external_KF GT 3 2" xfId="28995"/>
    <cellStyle name="n_Flash September eresMas_VERIF ISP_Actual '08 PLN_external_KF GT 4" xfId="28996"/>
    <cellStyle name="n_Flash September eresMas_VERIF ISP_Actual '08 PLN_package" xfId="28997"/>
    <cellStyle name="n_Flash September eresMas_VERIF ISP_Actual '08 PLN_package 2" xfId="28998"/>
    <cellStyle name="n_Flash September eresMas_VERIF ISP_Actual '08 PLN_package 2 2" xfId="28999"/>
    <cellStyle name="n_Flash September eresMas_VERIF ISP_Actual '08 PLN_package 2 2 2" xfId="29000"/>
    <cellStyle name="n_Flash September eresMas_VERIF ISP_Actual '08 PLN_package 2 2 2 2" xfId="29001"/>
    <cellStyle name="n_Flash September eresMas_VERIF ISP_Actual '08 PLN_package 2 2 3" xfId="29002"/>
    <cellStyle name="n_Flash September eresMas_VERIF ISP_Actual '08 PLN_package 2 3" xfId="29003"/>
    <cellStyle name="n_Flash September eresMas_VERIF ISP_Actual '08 PLN_package 2 3 2" xfId="29004"/>
    <cellStyle name="n_Flash September eresMas_VERIF ISP_Actual '08 PLN_package 2 4" xfId="29005"/>
    <cellStyle name="n_Flash September eresMas_VERIF ISP_Actual '08 PLN_package 3" xfId="29006"/>
    <cellStyle name="n_Flash September eresMas_VERIF ISP_Actual '08 PLN_package 3 2" xfId="29007"/>
    <cellStyle name="n_Flash September eresMas_VERIF ISP_Actual '08 PLN_package 3 2 2" xfId="29008"/>
    <cellStyle name="n_Flash September eresMas_VERIF ISP_Actual '08 PLN_package 3 2 2 2" xfId="29009"/>
    <cellStyle name="n_Flash September eresMas_VERIF ISP_Actual '08 PLN_package 3 2 3" xfId="29010"/>
    <cellStyle name="n_Flash September eresMas_VERIF ISP_Actual '08 PLN_package 3 3" xfId="29011"/>
    <cellStyle name="n_Flash September eresMas_VERIF ISP_Actual '08 PLN_package 3 3 2" xfId="29012"/>
    <cellStyle name="n_Flash September eresMas_VERIF ISP_Actual '08 PLN_package 3 4" xfId="29013"/>
    <cellStyle name="n_Flash September eresMas_VERIF ISP_Actual '08 PLN_package 4" xfId="29014"/>
    <cellStyle name="n_Flash September eresMas_VERIF ISP_Actual '08 PLN_package 4 2" xfId="29015"/>
    <cellStyle name="n_Flash September eresMas_VERIF ISP_Actual '08 PLN_package 4 2 2" xfId="29016"/>
    <cellStyle name="n_Flash September eresMas_VERIF ISP_Actual '08 PLN_package 4 3" xfId="29017"/>
    <cellStyle name="n_Flash September eresMas_VERIF ISP_Actual '08 PLN_package 5" xfId="29018"/>
    <cellStyle name="n_Flash September eresMas_VERIF ISP_Actual '08 PLN_package 5 2" xfId="29019"/>
    <cellStyle name="n_Flash September eresMas_VERIF ISP_Actual '08 PLN_package 6" xfId="29020"/>
    <cellStyle name="n_Flash September eresMas_VERIF ISP_Actual '08 PLN_package_KF GT" xfId="29021"/>
    <cellStyle name="n_Flash September eresMas_VERIF ISP_Actual '08 PLN_package_KF GT 2" xfId="29022"/>
    <cellStyle name="n_Flash September eresMas_VERIF ISP_Actual '08 PLN_package_KF GT 2 2" xfId="29023"/>
    <cellStyle name="n_Flash September eresMas_VERIF ISP_Actual '08 PLN_package_KF GT 2 2 2" xfId="29024"/>
    <cellStyle name="n_Flash September eresMas_VERIF ISP_Actual '08 PLN_package_KF GT 2 3" xfId="29025"/>
    <cellStyle name="n_Flash September eresMas_VERIF ISP_Actual '08 PLN_package_KF GT 3" xfId="29026"/>
    <cellStyle name="n_Flash September eresMas_VERIF ISP_Actual '08 PLN_package_KF GT 3 2" xfId="29027"/>
    <cellStyle name="n_Flash September eresMas_VERIF ISP_Actual '08 PLN_package_KF GT 4" xfId="29028"/>
    <cellStyle name="n_Flash September eresMas_VERIF ISP_Actual '08 PLN_statutory" xfId="29029"/>
    <cellStyle name="n_Flash September eresMas_VERIF ISP_Actual '08 PLN_statutory 2" xfId="29030"/>
    <cellStyle name="n_Flash September eresMas_VERIF ISP_Actual '08 PLN_statutory 2 2" xfId="29031"/>
    <cellStyle name="n_Flash September eresMas_VERIF ISP_Actual '08 PLN_statutory 2 2 2" xfId="29032"/>
    <cellStyle name="n_Flash September eresMas_VERIF ISP_Actual '08 PLN_statutory 2 2 2 2" xfId="29033"/>
    <cellStyle name="n_Flash September eresMas_VERIF ISP_Actual '08 PLN_statutory 2 2 3" xfId="29034"/>
    <cellStyle name="n_Flash September eresMas_VERIF ISP_Actual '08 PLN_statutory 2 3" xfId="29035"/>
    <cellStyle name="n_Flash September eresMas_VERIF ISP_Actual '08 PLN_statutory 2 3 2" xfId="29036"/>
    <cellStyle name="n_Flash September eresMas_VERIF ISP_Actual '08 PLN_statutory 2 4" xfId="29037"/>
    <cellStyle name="n_Flash September eresMas_VERIF ISP_Actual '08 PLN_statutory 3" xfId="29038"/>
    <cellStyle name="n_Flash September eresMas_VERIF ISP_Actual '08 PLN_statutory 3 2" xfId="29039"/>
    <cellStyle name="n_Flash September eresMas_VERIF ISP_Actual '08 PLN_statutory 3 2 2" xfId="29040"/>
    <cellStyle name="n_Flash September eresMas_VERIF ISP_Actual '08 PLN_statutory 3 2 2 2" xfId="29041"/>
    <cellStyle name="n_Flash September eresMas_VERIF ISP_Actual '08 PLN_statutory 3 2 3" xfId="29042"/>
    <cellStyle name="n_Flash September eresMas_VERIF ISP_Actual '08 PLN_statutory 3 3" xfId="29043"/>
    <cellStyle name="n_Flash September eresMas_VERIF ISP_Actual '08 PLN_statutory 3 3 2" xfId="29044"/>
    <cellStyle name="n_Flash September eresMas_VERIF ISP_Actual '08 PLN_statutory 3 4" xfId="29045"/>
    <cellStyle name="n_Flash September eresMas_VERIF ISP_Actual '08 PLN_statutory 4" xfId="29046"/>
    <cellStyle name="n_Flash September eresMas_VERIF ISP_Actual '08 PLN_statutory 4 2" xfId="29047"/>
    <cellStyle name="n_Flash September eresMas_VERIF ISP_Actual '08 PLN_statutory 4 2 2" xfId="29048"/>
    <cellStyle name="n_Flash September eresMas_VERIF ISP_Actual '08 PLN_statutory 4 3" xfId="29049"/>
    <cellStyle name="n_Flash September eresMas_VERIF ISP_Actual '08 PLN_statutory 5" xfId="29050"/>
    <cellStyle name="n_Flash September eresMas_VERIF ISP_Actual '08 PLN_statutory 5 2" xfId="29051"/>
    <cellStyle name="n_Flash September eresMas_VERIF ISP_Actual '08 PLN_statutory 6" xfId="29052"/>
    <cellStyle name="n_Flash September eresMas_VERIF ISP_Actual '08 PLN_statutory_D20" xfId="29053"/>
    <cellStyle name="n_Flash September eresMas_VERIF ISP_Actual '08 PLN_statutory_D20 2" xfId="29054"/>
    <cellStyle name="n_Flash September eresMas_VERIF ISP_Actual '08 PLN_statutory_D20 2 2" xfId="29055"/>
    <cellStyle name="n_Flash September eresMas_VERIF ISP_Actual '08 PLN_statutory_D20 2 2 2" xfId="29056"/>
    <cellStyle name="n_Flash September eresMas_VERIF ISP_Actual '08 PLN_statutory_D20 2 2 2 2" xfId="29057"/>
    <cellStyle name="n_Flash September eresMas_VERIF ISP_Actual '08 PLN_statutory_D20 2 2 3" xfId="29058"/>
    <cellStyle name="n_Flash September eresMas_VERIF ISP_Actual '08 PLN_statutory_D20 2 3" xfId="29059"/>
    <cellStyle name="n_Flash September eresMas_VERIF ISP_Actual '08 PLN_statutory_D20 2 3 2" xfId="29060"/>
    <cellStyle name="n_Flash September eresMas_VERIF ISP_Actual '08 PLN_statutory_D20 2 4" xfId="29061"/>
    <cellStyle name="n_Flash September eresMas_VERIF ISP_Actual '08 PLN_statutory_D20 3" xfId="29062"/>
    <cellStyle name="n_Flash September eresMas_VERIF ISP_Actual '08 PLN_statutory_D20 3 2" xfId="29063"/>
    <cellStyle name="n_Flash September eresMas_VERIF ISP_Actual '08 PLN_statutory_D20 3 2 2" xfId="29064"/>
    <cellStyle name="n_Flash September eresMas_VERIF ISP_Actual '08 PLN_statutory_D20 3 2 2 2" xfId="29065"/>
    <cellStyle name="n_Flash September eresMas_VERIF ISP_Actual '08 PLN_statutory_D20 3 2 3" xfId="29066"/>
    <cellStyle name="n_Flash September eresMas_VERIF ISP_Actual '08 PLN_statutory_D20 3 3" xfId="29067"/>
    <cellStyle name="n_Flash September eresMas_VERIF ISP_Actual '08 PLN_statutory_D20 3 3 2" xfId="29068"/>
    <cellStyle name="n_Flash September eresMas_VERIF ISP_Actual '08 PLN_statutory_D20 3 4" xfId="29069"/>
    <cellStyle name="n_Flash September eresMas_VERIF ISP_Actual '08 PLN_statutory_D20 4" xfId="29070"/>
    <cellStyle name="n_Flash September eresMas_VERIF ISP_Actual '08 PLN_statutory_D20 4 2" xfId="29071"/>
    <cellStyle name="n_Flash September eresMas_VERIF ISP_Actual '08 PLN_statutory_D20 4 2 2" xfId="29072"/>
    <cellStyle name="n_Flash September eresMas_VERIF ISP_Actual '08 PLN_statutory_D20 4 3" xfId="29073"/>
    <cellStyle name="n_Flash September eresMas_VERIF ISP_Actual '08 PLN_statutory_D20 5" xfId="29074"/>
    <cellStyle name="n_Flash September eresMas_VERIF ISP_Actual '08 PLN_statutory_D20 5 2" xfId="29075"/>
    <cellStyle name="n_Flash September eresMas_VERIF ISP_Actual '08 PLN_statutory_D20 6" xfId="29076"/>
    <cellStyle name="n_Flash September eresMas_VERIF ISP_Actual '08 PLN_statutory_D20_KF GT" xfId="29077"/>
    <cellStyle name="n_Flash September eresMas_VERIF ISP_Actual '08 PLN_statutory_D20_KF GT 2" xfId="29078"/>
    <cellStyle name="n_Flash September eresMas_VERIF ISP_Actual '08 PLN_statutory_D20_KF GT 2 2" xfId="29079"/>
    <cellStyle name="n_Flash September eresMas_VERIF ISP_Actual '08 PLN_statutory_D20_KF GT 2 2 2" xfId="29080"/>
    <cellStyle name="n_Flash September eresMas_VERIF ISP_Actual '08 PLN_statutory_D20_KF GT 2 3" xfId="29081"/>
    <cellStyle name="n_Flash September eresMas_VERIF ISP_Actual '08 PLN_statutory_D20_KF GT 3" xfId="29082"/>
    <cellStyle name="n_Flash September eresMas_VERIF ISP_Actual '08 PLN_statutory_D20_KF GT 3 2" xfId="29083"/>
    <cellStyle name="n_Flash September eresMas_VERIF ISP_Actual '08 PLN_statutory_D20_KF GT 4" xfId="29084"/>
    <cellStyle name="n_Flash September eresMas_VERIF ISP_Actual '08 PLN_statutory_KF GT" xfId="29085"/>
    <cellStyle name="n_Flash September eresMas_VERIF ISP_Actual '08 PLN_statutory_KF GT 2" xfId="29086"/>
    <cellStyle name="n_Flash September eresMas_VERIF ISP_Actual '08 PLN_statutory_KF GT 2 2" xfId="29087"/>
    <cellStyle name="n_Flash September eresMas_VERIF ISP_Actual '08 PLN_statutory_KF GT 2 2 2" xfId="29088"/>
    <cellStyle name="n_Flash September eresMas_VERIF ISP_Actual '08 PLN_statutory_KF GT 2 3" xfId="29089"/>
    <cellStyle name="n_Flash September eresMas_VERIF ISP_Actual '08 PLN_statutory_KF GT 3" xfId="29090"/>
    <cellStyle name="n_Flash September eresMas_VERIF ISP_Actual '08 PLN_statutory_KF GT 3 2" xfId="29091"/>
    <cellStyle name="n_Flash September eresMas_VERIF ISP_Actual '08 PLN_statutory_KF GT 4" xfId="29092"/>
    <cellStyle name="n_Flash September eresMas_VERIF ISP_Arkusz1" xfId="29093"/>
    <cellStyle name="n_Flash September eresMas_VERIF ISP_Arkusz1 2" xfId="29094"/>
    <cellStyle name="n_Flash September eresMas_VERIF ISP_Arkusz1 2 2" xfId="29095"/>
    <cellStyle name="n_Flash September eresMas_VERIF ISP_Arkusz1 3" xfId="29096"/>
    <cellStyle name="n_Flash September eresMas_VERIF ISP_Arkusz1 3 2" xfId="29097"/>
    <cellStyle name="n_Flash September eresMas_VERIF ISP_Arkusz1 4" xfId="29098"/>
    <cellStyle name="n_Flash September eresMas_VERIF ISP_BILANS" xfId="29099"/>
    <cellStyle name="n_Flash September eresMas_VERIF ISP_BILANS 2" xfId="29100"/>
    <cellStyle name="n_Flash September eresMas_VERIF ISP_BILANS 2 2" xfId="29101"/>
    <cellStyle name="n_Flash September eresMas_VERIF ISP_BILANS 3" xfId="29102"/>
    <cellStyle name="n_Flash September eresMas_VERIF ISP_BILANS 3 2" xfId="29103"/>
    <cellStyle name="n_Flash September eresMas_VERIF ISP_BILANS 4" xfId="29104"/>
    <cellStyle name="n_Flash September eresMas_VERIF ISP_CASF FLOW" xfId="29105"/>
    <cellStyle name="n_Flash September eresMas_VERIF ISP_CASF FLOW 2" xfId="29106"/>
    <cellStyle name="n_Flash September eresMas_VERIF ISP_CASF FLOW 2 2" xfId="29107"/>
    <cellStyle name="n_Flash September eresMas_VERIF ISP_CASF FLOW 3" xfId="29108"/>
    <cellStyle name="n_Flash September eresMas_VERIF ISP_CASF FLOW 3 2" xfId="29109"/>
    <cellStyle name="n_Flash September eresMas_VERIF ISP_CASF FLOW 4" xfId="29110"/>
    <cellStyle name="n_Flash September eresMas_VERIF ISP_CFO Division TP - June 2006 - GMC Flash_20060717" xfId="29111"/>
    <cellStyle name="n_Flash September eresMas_VERIF ISP_CFO Division TP - June 2006 - GMC Flash_20060717 2" xfId="29112"/>
    <cellStyle name="n_Flash September eresMas_VERIF ISP_CFO Division TP - June 2006 - GMC Flash_20060717 2 2" xfId="29113"/>
    <cellStyle name="n_Flash September eresMas_VERIF ISP_CFO Division TP - June 2006 - GMC Flash_20060717 2 2 2" xfId="29114"/>
    <cellStyle name="n_Flash September eresMas_VERIF ISP_CFO Division TP - June 2006 - GMC Flash_20060717 2 2 2 2" xfId="29115"/>
    <cellStyle name="n_Flash September eresMas_VERIF ISP_CFO Division TP - June 2006 - GMC Flash_20060717 2 2 3" xfId="29116"/>
    <cellStyle name="n_Flash September eresMas_VERIF ISP_CFO Division TP - June 2006 - GMC Flash_20060717 2 3" xfId="29117"/>
    <cellStyle name="n_Flash September eresMas_VERIF ISP_CFO Division TP - June 2006 - GMC Flash_20060717 2 3 2" xfId="29118"/>
    <cellStyle name="n_Flash September eresMas_VERIF ISP_CFO Division TP - June 2006 - GMC Flash_20060717 2 4" xfId="29119"/>
    <cellStyle name="n_Flash September eresMas_VERIF ISP_CFO Division TP - June 2006 - GMC Flash_20060717 2_KF GT" xfId="29120"/>
    <cellStyle name="n_Flash September eresMas_VERIF ISP_CFO Division TP - June 2006 - GMC Flash_20060717 2_KF GT 2" xfId="29121"/>
    <cellStyle name="n_Flash September eresMas_VERIF ISP_CFO Division TP - June 2006 - GMC Flash_20060717 2_KF GT 2 2" xfId="29122"/>
    <cellStyle name="n_Flash September eresMas_VERIF ISP_CFO Division TP - June 2006 - GMC Flash_20060717 2_KF GT 2 2 2" xfId="29123"/>
    <cellStyle name="n_Flash September eresMas_VERIF ISP_CFO Division TP - June 2006 - GMC Flash_20060717 2_KF GT 2 3" xfId="29124"/>
    <cellStyle name="n_Flash September eresMas_VERIF ISP_CFO Division TP - June 2006 - GMC Flash_20060717 2_KF GT 3" xfId="29125"/>
    <cellStyle name="n_Flash September eresMas_VERIF ISP_CFO Division TP - June 2006 - GMC Flash_20060717 2_KF GT 3 2" xfId="29126"/>
    <cellStyle name="n_Flash September eresMas_VERIF ISP_CFO Division TP - June 2006 - GMC Flash_20060717 2_KF GT 4" xfId="29127"/>
    <cellStyle name="n_Flash September eresMas_VERIF ISP_CFO Division TP - June 2006 - GMC Flash_20060717 3" xfId="29128"/>
    <cellStyle name="n_Flash September eresMas_VERIF ISP_CFO Division TP - June 2006 - GMC Flash_20060717 3 2" xfId="29129"/>
    <cellStyle name="n_Flash September eresMas_VERIF ISP_CFO Division TP - June 2006 - GMC Flash_20060717 3 2 2" xfId="29130"/>
    <cellStyle name="n_Flash September eresMas_VERIF ISP_CFO Division TP - June 2006 - GMC Flash_20060717 3 2 2 2" xfId="29131"/>
    <cellStyle name="n_Flash September eresMas_VERIF ISP_CFO Division TP - June 2006 - GMC Flash_20060717 3 2 3" xfId="29132"/>
    <cellStyle name="n_Flash September eresMas_VERIF ISP_CFO Division TP - June 2006 - GMC Flash_20060717 3 3" xfId="29133"/>
    <cellStyle name="n_Flash September eresMas_VERIF ISP_CFO Division TP - June 2006 - GMC Flash_20060717 3 3 2" xfId="29134"/>
    <cellStyle name="n_Flash September eresMas_VERIF ISP_CFO Division TP - June 2006 - GMC Flash_20060717 3 4" xfId="29135"/>
    <cellStyle name="n_Flash September eresMas_VERIF ISP_CFO Division TP - June 2006 - GMC Flash_20060717 3_KF GT" xfId="29136"/>
    <cellStyle name="n_Flash September eresMas_VERIF ISP_CFO Division TP - June 2006 - GMC Flash_20060717 3_KF GT 2" xfId="29137"/>
    <cellStyle name="n_Flash September eresMas_VERIF ISP_CFO Division TP - June 2006 - GMC Flash_20060717 3_KF GT 2 2" xfId="29138"/>
    <cellStyle name="n_Flash September eresMas_VERIF ISP_CFO Division TP - June 2006 - GMC Flash_20060717 3_KF GT 2 2 2" xfId="29139"/>
    <cellStyle name="n_Flash September eresMas_VERIF ISP_CFO Division TP - June 2006 - GMC Flash_20060717 3_KF GT 2 3" xfId="29140"/>
    <cellStyle name="n_Flash September eresMas_VERIF ISP_CFO Division TP - June 2006 - GMC Flash_20060717 3_KF GT 3" xfId="29141"/>
    <cellStyle name="n_Flash September eresMas_VERIF ISP_CFO Division TP - June 2006 - GMC Flash_20060717 3_KF GT 3 2" xfId="29142"/>
    <cellStyle name="n_Flash September eresMas_VERIF ISP_CFO Division TP - June 2006 - GMC Flash_20060717 3_KF GT 4" xfId="29143"/>
    <cellStyle name="n_Flash September eresMas_VERIF ISP_CFO Division TP - June 2006 - GMC Flash_20060717 4" xfId="29144"/>
    <cellStyle name="n_Flash September eresMas_VERIF ISP_CFO Division TP - June 2006 - GMC Flash_20060717 4 2" xfId="29145"/>
    <cellStyle name="n_Flash September eresMas_VERIF ISP_CFO Division TP - June 2006 - GMC Flash_20060717 4 2 2" xfId="29146"/>
    <cellStyle name="n_Flash September eresMas_VERIF ISP_CFO Division TP - June 2006 - GMC Flash_20060717 4 2 2 2" xfId="29147"/>
    <cellStyle name="n_Flash September eresMas_VERIF ISP_CFO Division TP - June 2006 - GMC Flash_20060717 4 2 3" xfId="29148"/>
    <cellStyle name="n_Flash September eresMas_VERIF ISP_CFO Division TP - June 2006 - GMC Flash_20060717 4 3" xfId="29149"/>
    <cellStyle name="n_Flash September eresMas_VERIF ISP_CFO Division TP - June 2006 - GMC Flash_20060717 4 3 2" xfId="29150"/>
    <cellStyle name="n_Flash September eresMas_VERIF ISP_CFO Division TP - June 2006 - GMC Flash_20060717 4 4" xfId="29151"/>
    <cellStyle name="n_Flash September eresMas_VERIF ISP_CFO Division TP - June 2006 - GMC Flash_20060717 4_KF GT" xfId="29152"/>
    <cellStyle name="n_Flash September eresMas_VERIF ISP_CFO Division TP - June 2006 - GMC Flash_20060717 4_KF GT 2" xfId="29153"/>
    <cellStyle name="n_Flash September eresMas_VERIF ISP_CFO Division TP - June 2006 - GMC Flash_20060717 4_KF GT 2 2" xfId="29154"/>
    <cellStyle name="n_Flash September eresMas_VERIF ISP_CFO Division TP - June 2006 - GMC Flash_20060717 4_KF GT 2 2 2" xfId="29155"/>
    <cellStyle name="n_Flash September eresMas_VERIF ISP_CFO Division TP - June 2006 - GMC Flash_20060717 4_KF GT 2 3" xfId="29156"/>
    <cellStyle name="n_Flash September eresMas_VERIF ISP_CFO Division TP - June 2006 - GMC Flash_20060717 4_KF GT 3" xfId="29157"/>
    <cellStyle name="n_Flash September eresMas_VERIF ISP_CFO Division TP - June 2006 - GMC Flash_20060717 4_KF GT 3 2" xfId="29158"/>
    <cellStyle name="n_Flash September eresMas_VERIF ISP_CFO Division TP - June 2006 - GMC Flash_20060717 4_KF GT 4" xfId="29159"/>
    <cellStyle name="n_Flash September eresMas_VERIF ISP_CFO Division TP - June 2006 - GMC Flash_20060717 5" xfId="29160"/>
    <cellStyle name="n_Flash September eresMas_VERIF ISP_CFO Division TP - June 2006 - GMC Flash_20060717 5 2" xfId="29161"/>
    <cellStyle name="n_Flash September eresMas_VERIF ISP_CFO Division TP - June 2006 - GMC Flash_20060717 5 2 2" xfId="29162"/>
    <cellStyle name="n_Flash September eresMas_VERIF ISP_CFO Division TP - June 2006 - GMC Flash_20060717 5 2 2 2" xfId="29163"/>
    <cellStyle name="n_Flash September eresMas_VERIF ISP_CFO Division TP - June 2006 - GMC Flash_20060717 5 2 3" xfId="29164"/>
    <cellStyle name="n_Flash September eresMas_VERIF ISP_CFO Division TP - June 2006 - GMC Flash_20060717 5 3" xfId="29165"/>
    <cellStyle name="n_Flash September eresMas_VERIF ISP_CFO Division TP - June 2006 - GMC Flash_20060717 5 3 2" xfId="29166"/>
    <cellStyle name="n_Flash September eresMas_VERIF ISP_CFO Division TP - June 2006 - GMC Flash_20060717 5 4" xfId="29167"/>
    <cellStyle name="n_Flash September eresMas_VERIF ISP_CFO Division TP - June 2006 - GMC Flash_20060717 6" xfId="29168"/>
    <cellStyle name="n_Flash September eresMas_VERIF ISP_CFO Division TP - June 2006 - GMC Flash_20060717 6 2" xfId="29169"/>
    <cellStyle name="n_Flash September eresMas_VERIF ISP_CFO Division TP - June 2006 - GMC Flash_20060717 7" xfId="29170"/>
    <cellStyle name="n_Flash September eresMas_VERIF ISP_CFO Division TP - June 2006 - GMC Flash_20060717 7 2" xfId="29171"/>
    <cellStyle name="n_Flash September eresMas_VERIF ISP_CFO Division TP - June 2006 - GMC Flash_20060717 7 2 2" xfId="29172"/>
    <cellStyle name="n_Flash September eresMas_VERIF ISP_CFO Division TP - June 2006 - GMC Flash_20060717 7 3" xfId="29173"/>
    <cellStyle name="n_Flash September eresMas_VERIF ISP_CFO Division TP - June 2006 - GMC Flash_20060717 8" xfId="29174"/>
    <cellStyle name="n_Flash September eresMas_VERIF ISP_CFO Division TP - June 2006 - GMC Flash_20060717 8 2" xfId="29175"/>
    <cellStyle name="n_Flash September eresMas_VERIF ISP_CFO Division TP - June 2006 - GMC Flash_20060717 9" xfId="29176"/>
    <cellStyle name="n_Flash September eresMas_VERIF ISP_CFO Division TP - June 2006 - GMC Flash_20060717_Arkusz1" xfId="29177"/>
    <cellStyle name="n_Flash September eresMas_VERIF ISP_CFO Division TP - June 2006 - GMC Flash_20060717_Arkusz1 2" xfId="29178"/>
    <cellStyle name="n_Flash September eresMas_VERIF ISP_CFO Division TP - June 2006 - GMC Flash_20060717_Arkusz1 2 2" xfId="29179"/>
    <cellStyle name="n_Flash September eresMas_VERIF ISP_CFO Division TP - June 2006 - GMC Flash_20060717_Arkusz1 3" xfId="29180"/>
    <cellStyle name="n_Flash September eresMas_VERIF ISP_CFO Division TP - June 2006 - GMC Flash_20060717_Arkusz1 3 2" xfId="29181"/>
    <cellStyle name="n_Flash September eresMas_VERIF ISP_CFO Division TP - June 2006 - GMC Flash_20060717_Arkusz1 4" xfId="29182"/>
    <cellStyle name="n_Flash September eresMas_VERIF ISP_CFO Division TP - June 2006 - GMC Flash_20060717_BILANS" xfId="29183"/>
    <cellStyle name="n_Flash September eresMas_VERIF ISP_CFO Division TP - June 2006 - GMC Flash_20060717_BILANS 2" xfId="29184"/>
    <cellStyle name="n_Flash September eresMas_VERIF ISP_CFO Division TP - June 2006 - GMC Flash_20060717_BILANS 2 2" xfId="29185"/>
    <cellStyle name="n_Flash September eresMas_VERIF ISP_CFO Division TP - June 2006 - GMC Flash_20060717_BILANS 3" xfId="29186"/>
    <cellStyle name="n_Flash September eresMas_VERIF ISP_CFO Division TP - June 2006 - GMC Flash_20060717_BILANS 3 2" xfId="29187"/>
    <cellStyle name="n_Flash September eresMas_VERIF ISP_CFO Division TP - June 2006 - GMC Flash_20060717_BILANS 4" xfId="29188"/>
    <cellStyle name="n_Flash September eresMas_VERIF ISP_CFO Division TP - June 2006 - GMC Flash_20060717_CASF FLOW" xfId="29189"/>
    <cellStyle name="n_Flash September eresMas_VERIF ISP_CFO Division TP - June 2006 - GMC Flash_20060717_CASF FLOW 2" xfId="29190"/>
    <cellStyle name="n_Flash September eresMas_VERIF ISP_CFO Division TP - June 2006 - GMC Flash_20060717_CASF FLOW 2 2" xfId="29191"/>
    <cellStyle name="n_Flash September eresMas_VERIF ISP_CFO Division TP - June 2006 - GMC Flash_20060717_CASF FLOW 3" xfId="29192"/>
    <cellStyle name="n_Flash September eresMas_VERIF ISP_CFO Division TP - June 2006 - GMC Flash_20060717_CASF FLOW 3 2" xfId="29193"/>
    <cellStyle name="n_Flash September eresMas_VERIF ISP_CFO Division TP - June 2006 - GMC Flash_20060717_CASF FLOW 4" xfId="29194"/>
    <cellStyle name="n_Flash September eresMas_VERIF ISP_CFO Division TP - June 2006 - GMC Flash_20060717_KF GT" xfId="29195"/>
    <cellStyle name="n_Flash September eresMas_VERIF ISP_CFO Division TP - June 2006 - GMC Flash_20060717_KF GT 2" xfId="29196"/>
    <cellStyle name="n_Flash September eresMas_VERIF ISP_CFO Division TP - June 2006 - GMC Flash_20060717_KF GT 2 2" xfId="29197"/>
    <cellStyle name="n_Flash September eresMas_VERIF ISP_CFO Division TP - June 2006 - GMC Flash_20060717_KF GT 2 2 2" xfId="29198"/>
    <cellStyle name="n_Flash September eresMas_VERIF ISP_CFO Division TP - June 2006 - GMC Flash_20060717_KF GT 2 3" xfId="29199"/>
    <cellStyle name="n_Flash September eresMas_VERIF ISP_CFO Division TP - June 2006 - GMC Flash_20060717_KF GT 3" xfId="29200"/>
    <cellStyle name="n_Flash September eresMas_VERIF ISP_CFO Division TP - June 2006 - GMC Flash_20060717_KF GT 3 2" xfId="29201"/>
    <cellStyle name="n_Flash September eresMas_VERIF ISP_CFO Division TP - June 2006 - GMC Flash_20060717_KF GT 4" xfId="29202"/>
    <cellStyle name="n_Flash September eresMas_VERIF ISP_CFO Division TP - June 2006 - GMC Flash_20060717_KOSZTY" xfId="29203"/>
    <cellStyle name="n_Flash September eresMas_VERIF ISP_CFO Division TP - June 2006 - GMC Flash_20060717_KOSZTY 2" xfId="29204"/>
    <cellStyle name="n_Flash September eresMas_VERIF ISP_CFO Division TP - June 2006 - GMC Flash_20060717_KOSZTY 2 2" xfId="29205"/>
    <cellStyle name="n_Flash September eresMas_VERIF ISP_CFO Division TP - June 2006 - GMC Flash_20060717_KOSZTY 2 2 2" xfId="29206"/>
    <cellStyle name="n_Flash September eresMas_VERIF ISP_CFO Division TP - June 2006 - GMC Flash_20060717_KOSZTY 2 3" xfId="29207"/>
    <cellStyle name="n_Flash September eresMas_VERIF ISP_CFO Division TP - June 2006 - GMC Flash_20060717_KOSZTY 3" xfId="29208"/>
    <cellStyle name="n_Flash September eresMas_VERIF ISP_CFO Division TP - June 2006 - GMC Flash_20060717_KOSZTY 3 2" xfId="29209"/>
    <cellStyle name="n_Flash September eresMas_VERIF ISP_CFO Division TP - June 2006 - GMC Flash_20060717_KOSZTY 4" xfId="29210"/>
    <cellStyle name="n_Flash September eresMas_VERIF ISP_CFO Division TP - June 2006 - GMC Flash_20060717_KOSZTY_KF GT" xfId="29211"/>
    <cellStyle name="n_Flash September eresMas_VERIF ISP_CFO Division TP - June 2006 - GMC Flash_20060717_KOSZTY_KF GT 2" xfId="29212"/>
    <cellStyle name="n_Flash September eresMas_VERIF ISP_CFO Division TP - June 2006 - GMC Flash_20060717_KOSZTY_KF GT 2 2" xfId="29213"/>
    <cellStyle name="n_Flash September eresMas_VERIF ISP_CFO Division TP - June 2006 - GMC Flash_20060717_KOSZTY_KF GT 2 2 2" xfId="29214"/>
    <cellStyle name="n_Flash September eresMas_VERIF ISP_CFO Division TP - June 2006 - GMC Flash_20060717_KOSZTY_KF GT 2 3" xfId="29215"/>
    <cellStyle name="n_Flash September eresMas_VERIF ISP_CFO Division TP - June 2006 - GMC Flash_20060717_KOSZTY_KF GT 3" xfId="29216"/>
    <cellStyle name="n_Flash September eresMas_VERIF ISP_CFO Division TP - June 2006 - GMC Flash_20060717_KOSZTY_KF GT 3 2" xfId="29217"/>
    <cellStyle name="n_Flash September eresMas_VERIF ISP_CFO Division TP - June 2006 - GMC Flash_20060717_KOSZTY_KF GT 4" xfId="29218"/>
    <cellStyle name="n_Flash September eresMas_VERIF ISP_CFO Division TP - June 2006 - GMC Flash_20060717_N15a_przeterminowane należności" xfId="29219"/>
    <cellStyle name="n_Flash September eresMas_VERIF ISP_CFO Division TP - June 2006 - GMC Flash_20060717_N15a_przeterminowane należności 2" xfId="29220"/>
    <cellStyle name="n_Flash September eresMas_VERIF ISP_CFO Division TP - June 2006 - GMC Flash_20060717_N15a_przeterminowane należności 2 2" xfId="29221"/>
    <cellStyle name="n_Flash September eresMas_VERIF ISP_CFO Division TP - June 2006 - GMC Flash_20060717_N15a_przeterminowane należności 3" xfId="29222"/>
    <cellStyle name="n_Flash September eresMas_VERIF ISP_CFO Division TP - June 2006 - GMC Flash_20060717_N15a_przeterminowane należności 3 2" xfId="29223"/>
    <cellStyle name="n_Flash September eresMas_VERIF ISP_CFO Division TP - June 2006 - GMC Flash_20060717_N15a_przeterminowane należności 4" xfId="29224"/>
    <cellStyle name="n_Flash September eresMas_VERIF ISP_CFO Division TP - June 2006 - GMC Flash_20060717_N15a_przeterminowane należności_Balance" xfId="29225"/>
    <cellStyle name="n_Flash September eresMas_VERIF ISP_CFO Division TP - June 2006 - GMC Flash_20060717_N15a_przeterminowane należności_Balance 2" xfId="29226"/>
    <cellStyle name="n_Flash September eresMas_VERIF ISP_CFO Division TP - June 2006 - GMC Flash_20060717_N15a_przeterminowane należności_Balance 2 2" xfId="29227"/>
    <cellStyle name="n_Flash September eresMas_VERIF ISP_CFO Division TP - June 2006 - GMC Flash_20060717_N15a_przeterminowane należności_Balance 3" xfId="29228"/>
    <cellStyle name="n_Flash September eresMas_VERIF ISP_CFO Division TP - June 2006 - GMC Flash_20060717_N15a_przeterminowane należności_Balance 3 2" xfId="29229"/>
    <cellStyle name="n_Flash September eresMas_VERIF ISP_CFO Division TP - June 2006 - GMC Flash_20060717_N15a_przeterminowane należności_Balance 4" xfId="29230"/>
    <cellStyle name="n_Flash September eresMas_VERIF ISP_CFO Division TP - June 2006 - GMC Flash_20060717_N15a_przeterminowane należności_inf dodatkowe" xfId="29231"/>
    <cellStyle name="n_Flash September eresMas_VERIF ISP_CFO Division TP - June 2006 - GMC Flash_20060717_N15a_przeterminowane należności_inf dodatkowe 2" xfId="29232"/>
    <cellStyle name="n_Flash September eresMas_VERIF ISP_CFO Division TP - June 2006 - GMC Flash_20060717_N15a_przeterminowane należności_inf dodatkowe 2 2" xfId="29233"/>
    <cellStyle name="n_Flash September eresMas_VERIF ISP_CFO Division TP - June 2006 - GMC Flash_20060717_N15a_przeterminowane należności_inf dodatkowe 3" xfId="29234"/>
    <cellStyle name="n_Flash September eresMas_VERIF ISP_CFO Division TP - June 2006 - GMC Flash_20060717_N15a_przeterminowane należności_inf dodatkowe 3 2" xfId="29235"/>
    <cellStyle name="n_Flash September eresMas_VERIF ISP_CFO Division TP - June 2006 - GMC Flash_20060717_N15a_przeterminowane należności_inf dodatkowe 4" xfId="29236"/>
    <cellStyle name="n_Flash September eresMas_VERIF ISP_CFO Division TP - June 2006 - GMC Flash_20060717_N15a_przeterminowane należności_P&amp;L" xfId="29237"/>
    <cellStyle name="n_Flash September eresMas_VERIF ISP_CFO Division TP - June 2006 - GMC Flash_20060717_N15a_przeterminowane należności_P&amp;L 2" xfId="29238"/>
    <cellStyle name="n_Flash September eresMas_VERIF ISP_CFO Division TP - June 2006 - GMC Flash_20060717_N15a_przeterminowane należności_P&amp;L 2 2" xfId="29239"/>
    <cellStyle name="n_Flash September eresMas_VERIF ISP_CFO Division TP - June 2006 - GMC Flash_20060717_N15a_przeterminowane należności_P&amp;L 3" xfId="29240"/>
    <cellStyle name="n_Flash September eresMas_VERIF ISP_CFO Division TP - June 2006 - GMC Flash_20060717_N15a_przeterminowane należności_P&amp;L 3 2" xfId="29241"/>
    <cellStyle name="n_Flash September eresMas_VERIF ISP_CFO Division TP - June 2006 - GMC Flash_20060717_N15a_przeterminowane należności_P&amp;L 4" xfId="29242"/>
    <cellStyle name="n_Flash September eresMas_VERIF ISP_CFO Division TP - June 2006 - GMC Flash_20060717_RZIS" xfId="29243"/>
    <cellStyle name="n_Flash September eresMas_VERIF ISP_CFO Division TP - June 2006 - GMC Flash_20060717_RZIS 2" xfId="29244"/>
    <cellStyle name="n_Flash September eresMas_VERIF ISP_CFO Division TP - June 2006 - GMC Flash_20060717_RZIS 2 2" xfId="29245"/>
    <cellStyle name="n_Flash September eresMas_VERIF ISP_CFO Division TP - June 2006 - GMC Flash_20060717_RZIS 3" xfId="29246"/>
    <cellStyle name="n_Flash September eresMas_VERIF ISP_CFO Division TP - June 2006 - GMC Flash_20060717_RZIS 3 2" xfId="29247"/>
    <cellStyle name="n_Flash September eresMas_VERIF ISP_CFO Division TP - June 2006 - GMC Flash_20060717_RZIS 4" xfId="29248"/>
    <cellStyle name="n_Flash September eresMas_VERIF ISP_CFO Division TP - June 2006 - GMC Flash_20060717_WP" xfId="29249"/>
    <cellStyle name="n_Flash September eresMas_VERIF ISP_CFO Division TP - June 2006 - GMC Flash_20060717_WP 2" xfId="29250"/>
    <cellStyle name="n_Flash September eresMas_VERIF ISP_CFO Division TP - June 2006 - GMC Flash_20060717_WP 2 2" xfId="29251"/>
    <cellStyle name="n_Flash September eresMas_VERIF ISP_CFO Division TP - June 2006 - GMC Flash_20060717_WP 2 2 2" xfId="29252"/>
    <cellStyle name="n_Flash September eresMas_VERIF ISP_CFO Division TP - June 2006 - GMC Flash_20060717_WP 2 3" xfId="29253"/>
    <cellStyle name="n_Flash September eresMas_VERIF ISP_CFO Division TP - June 2006 - GMC Flash_20060717_WP 3" xfId="29254"/>
    <cellStyle name="n_Flash September eresMas_VERIF ISP_CFO Division TP - June 2006 - GMC Flash_20060717_WP 3 2" xfId="29255"/>
    <cellStyle name="n_Flash September eresMas_VERIF ISP_CFO Division TP - June 2006 - GMC Flash_20060717_WP 4" xfId="29256"/>
    <cellStyle name="n_Flash September eresMas_VERIF ISP_CFO Division TP - June 2006 - GMC Flash_20060717_WP_1" xfId="29257"/>
    <cellStyle name="n_Flash September eresMas_VERIF ISP_CFO Division TP - June 2006 - GMC Flash_20060717_WP_1 2" xfId="29258"/>
    <cellStyle name="n_Flash September eresMas_VERIF ISP_CFO Division TP - June 2006 - GMC Flash_20060717_WP_1 2 2" xfId="29259"/>
    <cellStyle name="n_Flash September eresMas_VERIF ISP_CFO Division TP - June 2006 - GMC Flash_20060717_WP_1 2 2 2" xfId="29260"/>
    <cellStyle name="n_Flash September eresMas_VERIF ISP_CFO Division TP - June 2006 - GMC Flash_20060717_WP_1 2 3" xfId="29261"/>
    <cellStyle name="n_Flash September eresMas_VERIF ISP_CFO Division TP - June 2006 - GMC Flash_20060717_WP_1 3" xfId="29262"/>
    <cellStyle name="n_Flash September eresMas_VERIF ISP_CFO Division TP - June 2006 - GMC Flash_20060717_WP_1 3 2" xfId="29263"/>
    <cellStyle name="n_Flash September eresMas_VERIF ISP_CFO Division TP - June 2006 - GMC Flash_20060717_WP_1 4" xfId="29264"/>
    <cellStyle name="n_Flash September eresMas_VERIF ISP_CFO Division TP - June 2006 - GMC Flash_20060717_WP_1_KF GT" xfId="29265"/>
    <cellStyle name="n_Flash September eresMas_VERIF ISP_CFO Division TP - June 2006 - GMC Flash_20060717_WP_1_KF GT 2" xfId="29266"/>
    <cellStyle name="n_Flash September eresMas_VERIF ISP_CFO Division TP - June 2006 - GMC Flash_20060717_WP_1_KF GT 2 2" xfId="29267"/>
    <cellStyle name="n_Flash September eresMas_VERIF ISP_CFO Division TP - June 2006 - GMC Flash_20060717_WP_1_KF GT 2 2 2" xfId="29268"/>
    <cellStyle name="n_Flash September eresMas_VERIF ISP_CFO Division TP - June 2006 - GMC Flash_20060717_WP_1_KF GT 2 3" xfId="29269"/>
    <cellStyle name="n_Flash September eresMas_VERIF ISP_CFO Division TP - June 2006 - GMC Flash_20060717_WP_1_KF GT 3" xfId="29270"/>
    <cellStyle name="n_Flash September eresMas_VERIF ISP_CFO Division TP - June 2006 - GMC Flash_20060717_WP_1_KF GT 3 2" xfId="29271"/>
    <cellStyle name="n_Flash September eresMas_VERIF ISP_CFO Division TP - June 2006 - GMC Flash_20060717_WP_1_KF GT 4" xfId="29272"/>
    <cellStyle name="n_Flash September eresMas_VERIF ISP_CFO Division TP - June 2006 - GMC Flash_20060717_WP_KF GT" xfId="29273"/>
    <cellStyle name="n_Flash September eresMas_VERIF ISP_CFO Division TP - June 2006 - GMC Flash_20060717_WP_KF GT 2" xfId="29274"/>
    <cellStyle name="n_Flash September eresMas_VERIF ISP_CFO Division TP - June 2006 - GMC Flash_20060717_WP_KF GT 2 2" xfId="29275"/>
    <cellStyle name="n_Flash September eresMas_VERIF ISP_CFO Division TP - June 2006 - GMC Flash_20060717_WP_KF GT 2 2 2" xfId="29276"/>
    <cellStyle name="n_Flash September eresMas_VERIF ISP_CFO Division TP - June 2006 - GMC Flash_20060717_WP_KF GT 2 3" xfId="29277"/>
    <cellStyle name="n_Flash September eresMas_VERIF ISP_CFO Division TP - June 2006 - GMC Flash_20060717_WP_KF GT 3" xfId="29278"/>
    <cellStyle name="n_Flash September eresMas_VERIF ISP_CFO Division TP - June 2006 - GMC Flash_20060717_WP_KF GT 3 2" xfId="29279"/>
    <cellStyle name="n_Flash September eresMas_VERIF ISP_CFO Division TP - June 2006 - GMC Flash_20060717_WP_KF GT 4" xfId="29280"/>
    <cellStyle name="n_Flash September eresMas_VERIF ISP_inf dodatkowe" xfId="29281"/>
    <cellStyle name="n_Flash September eresMas_VERIF ISP_inf dodatkowe 2" xfId="29282"/>
    <cellStyle name="n_Flash September eresMas_VERIF ISP_inf dodatkowe 2 2" xfId="29283"/>
    <cellStyle name="n_Flash September eresMas_VERIF ISP_inf dodatkowe 3" xfId="29284"/>
    <cellStyle name="n_Flash September eresMas_VERIF ISP_inf dodatkowe 3 2" xfId="29285"/>
    <cellStyle name="n_Flash September eresMas_VERIF ISP_inf dodatkowe 4" xfId="29286"/>
    <cellStyle name="n_Flash September eresMas_VERIF ISP_inf dodatkowe 4 2" xfId="29287"/>
    <cellStyle name="n_Flash September eresMas_VERIF ISP_inf dodatkowe 4 2 2" xfId="29288"/>
    <cellStyle name="n_Flash September eresMas_VERIF ISP_inf dodatkowe 4 3" xfId="29289"/>
    <cellStyle name="n_Flash September eresMas_VERIF ISP_inf dodatkowe 5" xfId="29290"/>
    <cellStyle name="n_Flash September eresMas_VERIF ISP_inf. dod do CF" xfId="29291"/>
    <cellStyle name="n_Flash September eresMas_VERIF ISP_inf. dod do CF 2" xfId="29292"/>
    <cellStyle name="n_Flash September eresMas_VERIF ISP_inf. dod do CF 2 2" xfId="29293"/>
    <cellStyle name="n_Flash September eresMas_VERIF ISP_inf. dod do CF 3" xfId="29294"/>
    <cellStyle name="n_Flash September eresMas_VERIF ISP_inf. dod do CF 3 2" xfId="29295"/>
    <cellStyle name="n_Flash September eresMas_VERIF ISP_inf. dod do CF 4" xfId="29296"/>
    <cellStyle name="n_Flash September eresMas_VERIF ISP_KF GT" xfId="29297"/>
    <cellStyle name="n_Flash September eresMas_VERIF ISP_KF GT 2" xfId="29298"/>
    <cellStyle name="n_Flash September eresMas_VERIF ISP_KF GT 2 2" xfId="29299"/>
    <cellStyle name="n_Flash September eresMas_VERIF ISP_KF GT 2 2 2" xfId="29300"/>
    <cellStyle name="n_Flash September eresMas_VERIF ISP_KF GT 2 3" xfId="29301"/>
    <cellStyle name="n_Flash September eresMas_VERIF ISP_KF GT 3" xfId="29302"/>
    <cellStyle name="n_Flash September eresMas_VERIF ISP_KF GT 3 2" xfId="29303"/>
    <cellStyle name="n_Flash September eresMas_VERIF ISP_KF GT 4" xfId="29304"/>
    <cellStyle name="n_Flash September eresMas_VERIF ISP_KOSZTY" xfId="29305"/>
    <cellStyle name="n_Flash September eresMas_VERIF ISP_KOSZTY 2" xfId="29306"/>
    <cellStyle name="n_Flash September eresMas_VERIF ISP_KOSZTY 2 2" xfId="29307"/>
    <cellStyle name="n_Flash September eresMas_VERIF ISP_KOSZTY 2 2 2" xfId="29308"/>
    <cellStyle name="n_Flash September eresMas_VERIF ISP_KOSZTY 2 3" xfId="29309"/>
    <cellStyle name="n_Flash September eresMas_VERIF ISP_KOSZTY 3" xfId="29310"/>
    <cellStyle name="n_Flash September eresMas_VERIF ISP_KOSZTY 3 2" xfId="29311"/>
    <cellStyle name="n_Flash September eresMas_VERIF ISP_KOSZTY 4" xfId="29312"/>
    <cellStyle name="n_Flash September eresMas_VERIF ISP_KOSZTY_KF GT" xfId="29313"/>
    <cellStyle name="n_Flash September eresMas_VERIF ISP_KOSZTY_KF GT 2" xfId="29314"/>
    <cellStyle name="n_Flash September eresMas_VERIF ISP_KOSZTY_KF GT 2 2" xfId="29315"/>
    <cellStyle name="n_Flash September eresMas_VERIF ISP_KOSZTY_KF GT 2 2 2" xfId="29316"/>
    <cellStyle name="n_Flash September eresMas_VERIF ISP_KOSZTY_KF GT 2 3" xfId="29317"/>
    <cellStyle name="n_Flash September eresMas_VERIF ISP_KOSZTY_KF GT 3" xfId="29318"/>
    <cellStyle name="n_Flash September eresMas_VERIF ISP_KOSZTY_KF GT 3 2" xfId="29319"/>
    <cellStyle name="n_Flash September eresMas_VERIF ISP_KOSZTY_KF GT 4" xfId="29320"/>
    <cellStyle name="n_Flash September eresMas_VERIF ISP_Labour costs MiS" xfId="29321"/>
    <cellStyle name="n_Flash September eresMas_VERIF ISP_Labour costs MiS 2" xfId="29322"/>
    <cellStyle name="n_Flash September eresMas_VERIF ISP_Labour costs MiS 2 2" xfId="29323"/>
    <cellStyle name="n_Flash September eresMas_VERIF ISP_Labour costs MiS 2 2 2" xfId="29324"/>
    <cellStyle name="n_Flash September eresMas_VERIF ISP_Labour costs MiS 2 2 2 2" xfId="29325"/>
    <cellStyle name="n_Flash September eresMas_VERIF ISP_Labour costs MiS 2 2 3" xfId="29326"/>
    <cellStyle name="n_Flash September eresMas_VERIF ISP_Labour costs MiS 2 3" xfId="29327"/>
    <cellStyle name="n_Flash September eresMas_VERIF ISP_Labour costs MiS 2 3 2" xfId="29328"/>
    <cellStyle name="n_Flash September eresMas_VERIF ISP_Labour costs MiS 2 4" xfId="29329"/>
    <cellStyle name="n_Flash September eresMas_VERIF ISP_Labour costs MiS 3" xfId="29330"/>
    <cellStyle name="n_Flash September eresMas_VERIF ISP_Labour costs MiS 3 2" xfId="29331"/>
    <cellStyle name="n_Flash September eresMas_VERIF ISP_Labour costs MiS 3 2 2" xfId="29332"/>
    <cellStyle name="n_Flash September eresMas_VERIF ISP_Labour costs MiS 3 2 2 2" xfId="29333"/>
    <cellStyle name="n_Flash September eresMas_VERIF ISP_Labour costs MiS 3 2 3" xfId="29334"/>
    <cellStyle name="n_Flash September eresMas_VERIF ISP_Labour costs MiS 3 3" xfId="29335"/>
    <cellStyle name="n_Flash September eresMas_VERIF ISP_Labour costs MiS 3 3 2" xfId="29336"/>
    <cellStyle name="n_Flash September eresMas_VERIF ISP_Labour costs MiS 3 4" xfId="29337"/>
    <cellStyle name="n_Flash September eresMas_VERIF ISP_Labour costs MiS 4" xfId="29338"/>
    <cellStyle name="n_Flash September eresMas_VERIF ISP_Labour costs MiS 4 2" xfId="29339"/>
    <cellStyle name="n_Flash September eresMas_VERIF ISP_Labour costs MiS 4 2 2" xfId="29340"/>
    <cellStyle name="n_Flash September eresMas_VERIF ISP_Labour costs MiS 4 3" xfId="29341"/>
    <cellStyle name="n_Flash September eresMas_VERIF ISP_Labour costs MiS 5" xfId="29342"/>
    <cellStyle name="n_Flash September eresMas_VERIF ISP_Labour costs MiS 5 2" xfId="29343"/>
    <cellStyle name="n_Flash September eresMas_VERIF ISP_Labour costs MiS 6" xfId="29344"/>
    <cellStyle name="n_Flash September eresMas_VERIF ISP_Labour costs MiS_KF GT" xfId="29345"/>
    <cellStyle name="n_Flash September eresMas_VERIF ISP_Labour costs MiS_KF GT 2" xfId="29346"/>
    <cellStyle name="n_Flash September eresMas_VERIF ISP_Labour costs MiS_KF GT 2 2" xfId="29347"/>
    <cellStyle name="n_Flash September eresMas_VERIF ISP_Labour costs MiS_KF GT 2 2 2" xfId="29348"/>
    <cellStyle name="n_Flash September eresMas_VERIF ISP_Labour costs MiS_KF GT 2 3" xfId="29349"/>
    <cellStyle name="n_Flash September eresMas_VERIF ISP_Labour costs MiS_KF GT 3" xfId="29350"/>
    <cellStyle name="n_Flash September eresMas_VERIF ISP_Labour costs MiS_KF GT 3 2" xfId="29351"/>
    <cellStyle name="n_Flash September eresMas_VERIF ISP_Labour costs MiS_KF GT 4" xfId="29352"/>
    <cellStyle name="n_Flash September eresMas_VERIF ISP_Monthly review WCR i CF" xfId="29353"/>
    <cellStyle name="n_Flash September eresMas_VERIF ISP_Monthly review WCR i CF 2" xfId="29354"/>
    <cellStyle name="n_Flash September eresMas_VERIF ISP_Monthly review WCR i CF 2 2" xfId="29355"/>
    <cellStyle name="n_Flash September eresMas_VERIF ISP_Monthly review WCR i CF 2 2 2" xfId="29356"/>
    <cellStyle name="n_Flash September eresMas_VERIF ISP_Monthly review WCR i CF 2 2 2 2" xfId="29357"/>
    <cellStyle name="n_Flash September eresMas_VERIF ISP_Monthly review WCR i CF 2 2 3" xfId="29358"/>
    <cellStyle name="n_Flash September eresMas_VERIF ISP_Monthly review WCR i CF 2 3" xfId="29359"/>
    <cellStyle name="n_Flash September eresMas_VERIF ISP_Monthly review WCR i CF 2 3 2" xfId="29360"/>
    <cellStyle name="n_Flash September eresMas_VERIF ISP_Monthly review WCR i CF 2 4" xfId="29361"/>
    <cellStyle name="n_Flash September eresMas_VERIF ISP_Monthly review WCR i CF 2_KF GT" xfId="29362"/>
    <cellStyle name="n_Flash September eresMas_VERIF ISP_Monthly review WCR i CF 2_KF GT 2" xfId="29363"/>
    <cellStyle name="n_Flash September eresMas_VERIF ISP_Monthly review WCR i CF 2_KF GT 2 2" xfId="29364"/>
    <cellStyle name="n_Flash September eresMas_VERIF ISP_Monthly review WCR i CF 2_KF GT 2 2 2" xfId="29365"/>
    <cellStyle name="n_Flash September eresMas_VERIF ISP_Monthly review WCR i CF 2_KF GT 2 3" xfId="29366"/>
    <cellStyle name="n_Flash September eresMas_VERIF ISP_Monthly review WCR i CF 2_KF GT 3" xfId="29367"/>
    <cellStyle name="n_Flash September eresMas_VERIF ISP_Monthly review WCR i CF 2_KF GT 3 2" xfId="29368"/>
    <cellStyle name="n_Flash September eresMas_VERIF ISP_Monthly review WCR i CF 2_KF GT 4" xfId="29369"/>
    <cellStyle name="n_Flash September eresMas_VERIF ISP_Monthly review WCR i CF 3" xfId="29370"/>
    <cellStyle name="n_Flash September eresMas_VERIF ISP_Monthly review WCR i CF 3 2" xfId="29371"/>
    <cellStyle name="n_Flash September eresMas_VERIF ISP_Monthly review WCR i CF 3 2 2" xfId="29372"/>
    <cellStyle name="n_Flash September eresMas_VERIF ISP_Monthly review WCR i CF 3 2 2 2" xfId="29373"/>
    <cellStyle name="n_Flash September eresMas_VERIF ISP_Monthly review WCR i CF 3 2 3" xfId="29374"/>
    <cellStyle name="n_Flash September eresMas_VERIF ISP_Monthly review WCR i CF 3 3" xfId="29375"/>
    <cellStyle name="n_Flash September eresMas_VERIF ISP_Monthly review WCR i CF 3 3 2" xfId="29376"/>
    <cellStyle name="n_Flash September eresMas_VERIF ISP_Monthly review WCR i CF 3 4" xfId="29377"/>
    <cellStyle name="n_Flash September eresMas_VERIF ISP_Monthly review WCR i CF 3_KF GT" xfId="29378"/>
    <cellStyle name="n_Flash September eresMas_VERIF ISP_Monthly review WCR i CF 3_KF GT 2" xfId="29379"/>
    <cellStyle name="n_Flash September eresMas_VERIF ISP_Monthly review WCR i CF 3_KF GT 2 2" xfId="29380"/>
    <cellStyle name="n_Flash September eresMas_VERIF ISP_Monthly review WCR i CF 3_KF GT 2 2 2" xfId="29381"/>
    <cellStyle name="n_Flash September eresMas_VERIF ISP_Monthly review WCR i CF 3_KF GT 2 3" xfId="29382"/>
    <cellStyle name="n_Flash September eresMas_VERIF ISP_Monthly review WCR i CF 3_KF GT 3" xfId="29383"/>
    <cellStyle name="n_Flash September eresMas_VERIF ISP_Monthly review WCR i CF 3_KF GT 3 2" xfId="29384"/>
    <cellStyle name="n_Flash September eresMas_VERIF ISP_Monthly review WCR i CF 3_KF GT 4" xfId="29385"/>
    <cellStyle name="n_Flash September eresMas_VERIF ISP_Monthly review WCR i CF 4" xfId="29386"/>
    <cellStyle name="n_Flash September eresMas_VERIF ISP_Monthly review WCR i CF 4 2" xfId="29387"/>
    <cellStyle name="n_Flash September eresMas_VERIF ISP_Monthly review WCR i CF 4 2 2" xfId="29388"/>
    <cellStyle name="n_Flash September eresMas_VERIF ISP_Monthly review WCR i CF 4 2 2 2" xfId="29389"/>
    <cellStyle name="n_Flash September eresMas_VERIF ISP_Monthly review WCR i CF 4 2 3" xfId="29390"/>
    <cellStyle name="n_Flash September eresMas_VERIF ISP_Monthly review WCR i CF 4 3" xfId="29391"/>
    <cellStyle name="n_Flash September eresMas_VERIF ISP_Monthly review WCR i CF 4 3 2" xfId="29392"/>
    <cellStyle name="n_Flash September eresMas_VERIF ISP_Monthly review WCR i CF 4 4" xfId="29393"/>
    <cellStyle name="n_Flash September eresMas_VERIF ISP_Monthly review WCR i CF 5" xfId="29394"/>
    <cellStyle name="n_Flash September eresMas_VERIF ISP_Monthly review WCR i CF 5 2" xfId="29395"/>
    <cellStyle name="n_Flash September eresMas_VERIF ISP_Monthly review WCR i CF 6" xfId="29396"/>
    <cellStyle name="n_Flash September eresMas_VERIF ISP_Monthly review WCR i CF_KF GT" xfId="29397"/>
    <cellStyle name="n_Flash September eresMas_VERIF ISP_Monthly review WCR i CF_KF GT 2" xfId="29398"/>
    <cellStyle name="n_Flash September eresMas_VERIF ISP_Monthly review WCR i CF_KF GT 2 2" xfId="29399"/>
    <cellStyle name="n_Flash September eresMas_VERIF ISP_Monthly review WCR i CF_KF GT 2 2 2" xfId="29400"/>
    <cellStyle name="n_Flash September eresMas_VERIF ISP_Monthly review WCR i CF_KF GT 2 3" xfId="29401"/>
    <cellStyle name="n_Flash September eresMas_VERIF ISP_Monthly review WCR i CF_KF GT 3" xfId="29402"/>
    <cellStyle name="n_Flash September eresMas_VERIF ISP_Monthly review WCR i CF_KF GT 3 2" xfId="29403"/>
    <cellStyle name="n_Flash September eresMas_VERIF ISP_Monthly review WCR i CF_KF GT 4" xfId="29404"/>
    <cellStyle name="n_Flash September eresMas_VERIF ISP_N15a_przeterminowane należności" xfId="29405"/>
    <cellStyle name="n_Flash September eresMas_VERIF ISP_N15a_przeterminowane należności 2" xfId="29406"/>
    <cellStyle name="n_Flash September eresMas_VERIF ISP_N15a_przeterminowane należności 2 2" xfId="29407"/>
    <cellStyle name="n_Flash September eresMas_VERIF ISP_N15a_przeterminowane należności 3" xfId="29408"/>
    <cellStyle name="n_Flash September eresMas_VERIF ISP_N15a_przeterminowane należności 3 2" xfId="29409"/>
    <cellStyle name="n_Flash September eresMas_VERIF ISP_N15a_przeterminowane należności 4" xfId="29410"/>
    <cellStyle name="n_Flash September eresMas_VERIF ISP_N15a_przeterminowane należności_Balance" xfId="29411"/>
    <cellStyle name="n_Flash September eresMas_VERIF ISP_N15a_przeterminowane należności_Balance 2" xfId="29412"/>
    <cellStyle name="n_Flash September eresMas_VERIF ISP_N15a_przeterminowane należności_Balance 2 2" xfId="29413"/>
    <cellStyle name="n_Flash September eresMas_VERIF ISP_N15a_przeterminowane należności_Balance 3" xfId="29414"/>
    <cellStyle name="n_Flash September eresMas_VERIF ISP_N15a_przeterminowane należności_Balance 3 2" xfId="29415"/>
    <cellStyle name="n_Flash September eresMas_VERIF ISP_N15a_przeterminowane należności_Balance 4" xfId="29416"/>
    <cellStyle name="n_Flash September eresMas_VERIF ISP_N15a_przeterminowane należności_inf dodatkowe" xfId="29417"/>
    <cellStyle name="n_Flash September eresMas_VERIF ISP_N15a_przeterminowane należności_inf dodatkowe 2" xfId="29418"/>
    <cellStyle name="n_Flash September eresMas_VERIF ISP_N15a_przeterminowane należności_inf dodatkowe 2 2" xfId="29419"/>
    <cellStyle name="n_Flash September eresMas_VERIF ISP_N15a_przeterminowane należności_inf dodatkowe 3" xfId="29420"/>
    <cellStyle name="n_Flash September eresMas_VERIF ISP_N15a_przeterminowane należności_inf dodatkowe 3 2" xfId="29421"/>
    <cellStyle name="n_Flash September eresMas_VERIF ISP_N15a_przeterminowane należności_inf dodatkowe 4" xfId="29422"/>
    <cellStyle name="n_Flash September eresMas_VERIF ISP_N15a_przeterminowane należności_P&amp;L" xfId="29423"/>
    <cellStyle name="n_Flash September eresMas_VERIF ISP_N15a_przeterminowane należności_P&amp;L 2" xfId="29424"/>
    <cellStyle name="n_Flash September eresMas_VERIF ISP_N15a_przeterminowane należności_P&amp;L 2 2" xfId="29425"/>
    <cellStyle name="n_Flash September eresMas_VERIF ISP_N15a_przeterminowane należności_P&amp;L 3" xfId="29426"/>
    <cellStyle name="n_Flash September eresMas_VERIF ISP_N15a_przeterminowane należności_P&amp;L 3 2" xfId="29427"/>
    <cellStyle name="n_Flash September eresMas_VERIF ISP_N15a_przeterminowane należności_P&amp;L 4" xfId="29428"/>
    <cellStyle name="n_Flash September eresMas_VERIF ISP_Nota4-AR" xfId="29429"/>
    <cellStyle name="n_Flash September eresMas_VERIF ISP_Nota4-AR 2" xfId="29430"/>
    <cellStyle name="n_Flash September eresMas_VERIF ISP_Nota4-AR 2 2" xfId="29431"/>
    <cellStyle name="n_Flash September eresMas_VERIF ISP_Nota4-AR 3" xfId="29432"/>
    <cellStyle name="n_Flash September eresMas_VERIF ISP_Nota4-AR 3 2" xfId="29433"/>
    <cellStyle name="n_Flash September eresMas_VERIF ISP_Nota4-AR 4" xfId="29434"/>
    <cellStyle name="n_Flash September eresMas_VERIF ISP_Nota4-AR_Balance" xfId="29435"/>
    <cellStyle name="n_Flash September eresMas_VERIF ISP_Nota4-AR_Balance 2" xfId="29436"/>
    <cellStyle name="n_Flash September eresMas_VERIF ISP_Nota4-AR_Balance 2 2" xfId="29437"/>
    <cellStyle name="n_Flash September eresMas_VERIF ISP_Nota4-AR_Balance 3" xfId="29438"/>
    <cellStyle name="n_Flash September eresMas_VERIF ISP_Nota4-AR_Balance 3 2" xfId="29439"/>
    <cellStyle name="n_Flash September eresMas_VERIF ISP_Nota4-AR_Balance 4" xfId="29440"/>
    <cellStyle name="n_Flash September eresMas_VERIF ISP_Nota4-AR_inf dodatkowe" xfId="29441"/>
    <cellStyle name="n_Flash September eresMas_VERIF ISP_Nota4-AR_inf dodatkowe 2" xfId="29442"/>
    <cellStyle name="n_Flash September eresMas_VERIF ISP_Nota4-AR_inf dodatkowe 2 2" xfId="29443"/>
    <cellStyle name="n_Flash September eresMas_VERIF ISP_Nota4-AR_inf dodatkowe 3" xfId="29444"/>
    <cellStyle name="n_Flash September eresMas_VERIF ISP_Nota4-AR_inf dodatkowe 3 2" xfId="29445"/>
    <cellStyle name="n_Flash September eresMas_VERIF ISP_Nota4-AR_inf dodatkowe 4" xfId="29446"/>
    <cellStyle name="n_Flash September eresMas_VERIF ISP_Nota4-AR_P&amp;L" xfId="29447"/>
    <cellStyle name="n_Flash September eresMas_VERIF ISP_Nota4-AR_P&amp;L 2" xfId="29448"/>
    <cellStyle name="n_Flash September eresMas_VERIF ISP_Nota4-AR_P&amp;L 2 2" xfId="29449"/>
    <cellStyle name="n_Flash September eresMas_VERIF ISP_Nota4-AR_P&amp;L 3" xfId="29450"/>
    <cellStyle name="n_Flash September eresMas_VERIF ISP_Nota4-AR_P&amp;L 3 2" xfId="29451"/>
    <cellStyle name="n_Flash September eresMas_VERIF ISP_Nota4-AR_P&amp;L 4" xfId="29452"/>
    <cellStyle name="n_Flash September eresMas_VERIF ISP_Nota4-do korekty AR" xfId="29453"/>
    <cellStyle name="n_Flash September eresMas_VERIF ISP_Nota4-do korekty AR 2" xfId="29454"/>
    <cellStyle name="n_Flash September eresMas_VERIF ISP_Nota4-do korekty AR 2 2" xfId="29455"/>
    <cellStyle name="n_Flash September eresMas_VERIF ISP_Nota4-do korekty AR 3" xfId="29456"/>
    <cellStyle name="n_Flash September eresMas_VERIF ISP_Nota4-do korekty AR 3 2" xfId="29457"/>
    <cellStyle name="n_Flash September eresMas_VERIF ISP_Nota4-do korekty AR 4" xfId="29458"/>
    <cellStyle name="n_Flash September eresMas_VERIF ISP_Nota4-do korekty AR_Balance" xfId="29459"/>
    <cellStyle name="n_Flash September eresMas_VERIF ISP_Nota4-do korekty AR_Balance 2" xfId="29460"/>
    <cellStyle name="n_Flash September eresMas_VERIF ISP_Nota4-do korekty AR_Balance 2 2" xfId="29461"/>
    <cellStyle name="n_Flash September eresMas_VERIF ISP_Nota4-do korekty AR_Balance 3" xfId="29462"/>
    <cellStyle name="n_Flash September eresMas_VERIF ISP_Nota4-do korekty AR_Balance 3 2" xfId="29463"/>
    <cellStyle name="n_Flash September eresMas_VERIF ISP_Nota4-do korekty AR_Balance 4" xfId="29464"/>
    <cellStyle name="n_Flash September eresMas_VERIF ISP_Nota4-do korekty AR_inf dodatkowe" xfId="29465"/>
    <cellStyle name="n_Flash September eresMas_VERIF ISP_Nota4-do korekty AR_inf dodatkowe 2" xfId="29466"/>
    <cellStyle name="n_Flash September eresMas_VERIF ISP_Nota4-do korekty AR_inf dodatkowe 2 2" xfId="29467"/>
    <cellStyle name="n_Flash September eresMas_VERIF ISP_Nota4-do korekty AR_inf dodatkowe 3" xfId="29468"/>
    <cellStyle name="n_Flash September eresMas_VERIF ISP_Nota4-do korekty AR_inf dodatkowe 3 2" xfId="29469"/>
    <cellStyle name="n_Flash September eresMas_VERIF ISP_Nota4-do korekty AR_inf dodatkowe 4" xfId="29470"/>
    <cellStyle name="n_Flash September eresMas_VERIF ISP_Nota4-do korekty AR_P&amp;L" xfId="29471"/>
    <cellStyle name="n_Flash September eresMas_VERIF ISP_Nota4-do korekty AR_P&amp;L 2" xfId="29472"/>
    <cellStyle name="n_Flash September eresMas_VERIF ISP_Nota4-do korekty AR_P&amp;L 2 2" xfId="29473"/>
    <cellStyle name="n_Flash September eresMas_VERIF ISP_Nota4-do korekty AR_P&amp;L 3" xfId="29474"/>
    <cellStyle name="n_Flash September eresMas_VERIF ISP_Nota4-do korekty AR_P&amp;L 3 2" xfId="29475"/>
    <cellStyle name="n_Flash September eresMas_VERIF ISP_Nota4-do korekty AR_P&amp;L 4" xfId="29476"/>
    <cellStyle name="n_Flash September eresMas_VERIF ISP_Noty_sprawozdanie_2010" xfId="29477"/>
    <cellStyle name="n_Flash September eresMas_VERIF ISP_Noty_sprawozdanie_2010 2" xfId="29478"/>
    <cellStyle name="n_Flash September eresMas_VERIF ISP_Noty_sprawozdanie_2010 2 2" xfId="29479"/>
    <cellStyle name="n_Flash September eresMas_VERIF ISP_Noty_sprawozdanie_2010 3" xfId="29480"/>
    <cellStyle name="n_Flash September eresMas_VERIF ISP_Noty_sprawozdanie_2010 3 2" xfId="29481"/>
    <cellStyle name="n_Flash September eresMas_VERIF ISP_Noty_sprawozdanie_2010 4" xfId="29482"/>
    <cellStyle name="n_Flash September eresMas_VERIF ISP_Noty_sprawozdanie_2010_Balance" xfId="29483"/>
    <cellStyle name="n_Flash September eresMas_VERIF ISP_Noty_sprawozdanie_2010_Balance 2" xfId="29484"/>
    <cellStyle name="n_Flash September eresMas_VERIF ISP_Noty_sprawozdanie_2010_Balance 2 2" xfId="29485"/>
    <cellStyle name="n_Flash September eresMas_VERIF ISP_Noty_sprawozdanie_2010_Balance 3" xfId="29486"/>
    <cellStyle name="n_Flash September eresMas_VERIF ISP_Noty_sprawozdanie_2010_Balance 3 2" xfId="29487"/>
    <cellStyle name="n_Flash September eresMas_VERIF ISP_Noty_sprawozdanie_2010_Balance 4" xfId="29488"/>
    <cellStyle name="n_Flash September eresMas_VERIF ISP_Noty_sprawozdanie_2010_inf dodatkowe" xfId="29489"/>
    <cellStyle name="n_Flash September eresMas_VERIF ISP_Noty_sprawozdanie_2010_inf dodatkowe 2" xfId="29490"/>
    <cellStyle name="n_Flash September eresMas_VERIF ISP_Noty_sprawozdanie_2010_inf dodatkowe 2 2" xfId="29491"/>
    <cellStyle name="n_Flash September eresMas_VERIF ISP_Noty_sprawozdanie_2010_inf dodatkowe 3" xfId="29492"/>
    <cellStyle name="n_Flash September eresMas_VERIF ISP_Noty_sprawozdanie_2010_inf dodatkowe 3 2" xfId="29493"/>
    <cellStyle name="n_Flash September eresMas_VERIF ISP_Noty_sprawozdanie_2010_inf dodatkowe 4" xfId="29494"/>
    <cellStyle name="n_Flash September eresMas_VERIF ISP_Noty_sprawozdanie_2010_P&amp;L" xfId="29495"/>
    <cellStyle name="n_Flash September eresMas_VERIF ISP_Noty_sprawozdanie_2010_P&amp;L 2" xfId="29496"/>
    <cellStyle name="n_Flash September eresMas_VERIF ISP_Noty_sprawozdanie_2010_P&amp;L 2 2" xfId="29497"/>
    <cellStyle name="n_Flash September eresMas_VERIF ISP_Noty_sprawozdanie_2010_P&amp;L 3" xfId="29498"/>
    <cellStyle name="n_Flash September eresMas_VERIF ISP_Noty_sprawozdanie_2010_P&amp;L 3 2" xfId="29499"/>
    <cellStyle name="n_Flash September eresMas_VERIF ISP_Noty_sprawozdanie_2010_P&amp;L 4" xfId="29500"/>
    <cellStyle name="n_Flash September eresMas_VERIF ISP_Organic_CF_20060713" xfId="29501"/>
    <cellStyle name="n_Flash September eresMas_VERIF ISP_Organic_CF_20060713 2" xfId="29502"/>
    <cellStyle name="n_Flash September eresMas_VERIF ISP_Organic_CF_20060713 2 2" xfId="29503"/>
    <cellStyle name="n_Flash September eresMas_VERIF ISP_Organic_CF_20060713 2 2 2" xfId="29504"/>
    <cellStyle name="n_Flash September eresMas_VERIF ISP_Organic_CF_20060713 2 2 2 2" xfId="29505"/>
    <cellStyle name="n_Flash September eresMas_VERIF ISP_Organic_CF_20060713 2 2 3" xfId="29506"/>
    <cellStyle name="n_Flash September eresMas_VERIF ISP_Organic_CF_20060713 2 3" xfId="29507"/>
    <cellStyle name="n_Flash September eresMas_VERIF ISP_Organic_CF_20060713 2 3 2" xfId="29508"/>
    <cellStyle name="n_Flash September eresMas_VERIF ISP_Organic_CF_20060713 2 4" xfId="29509"/>
    <cellStyle name="n_Flash September eresMas_VERIF ISP_Organic_CF_20060713 2_KF GT" xfId="29510"/>
    <cellStyle name="n_Flash September eresMas_VERIF ISP_Organic_CF_20060713 2_KF GT 2" xfId="29511"/>
    <cellStyle name="n_Flash September eresMas_VERIF ISP_Organic_CF_20060713 2_KF GT 2 2" xfId="29512"/>
    <cellStyle name="n_Flash September eresMas_VERIF ISP_Organic_CF_20060713 2_KF GT 2 2 2" xfId="29513"/>
    <cellStyle name="n_Flash September eresMas_VERIF ISP_Organic_CF_20060713 2_KF GT 2 3" xfId="29514"/>
    <cellStyle name="n_Flash September eresMas_VERIF ISP_Organic_CF_20060713 2_KF GT 3" xfId="29515"/>
    <cellStyle name="n_Flash September eresMas_VERIF ISP_Organic_CF_20060713 2_KF GT 3 2" xfId="29516"/>
    <cellStyle name="n_Flash September eresMas_VERIF ISP_Organic_CF_20060713 2_KF GT 4" xfId="29517"/>
    <cellStyle name="n_Flash September eresMas_VERIF ISP_Organic_CF_20060713 3" xfId="29518"/>
    <cellStyle name="n_Flash September eresMas_VERIF ISP_Organic_CF_20060713 3 2" xfId="29519"/>
    <cellStyle name="n_Flash September eresMas_VERIF ISP_Organic_CF_20060713 3 2 2" xfId="29520"/>
    <cellStyle name="n_Flash September eresMas_VERIF ISP_Organic_CF_20060713 3 2 2 2" xfId="29521"/>
    <cellStyle name="n_Flash September eresMas_VERIF ISP_Organic_CF_20060713 3 2 3" xfId="29522"/>
    <cellStyle name="n_Flash September eresMas_VERIF ISP_Organic_CF_20060713 3 3" xfId="29523"/>
    <cellStyle name="n_Flash September eresMas_VERIF ISP_Organic_CF_20060713 3 3 2" xfId="29524"/>
    <cellStyle name="n_Flash September eresMas_VERIF ISP_Organic_CF_20060713 3 4" xfId="29525"/>
    <cellStyle name="n_Flash September eresMas_VERIF ISP_Organic_CF_20060713 3_KF GT" xfId="29526"/>
    <cellStyle name="n_Flash September eresMas_VERIF ISP_Organic_CF_20060713 3_KF GT 2" xfId="29527"/>
    <cellStyle name="n_Flash September eresMas_VERIF ISP_Organic_CF_20060713 3_KF GT 2 2" xfId="29528"/>
    <cellStyle name="n_Flash September eresMas_VERIF ISP_Organic_CF_20060713 3_KF GT 2 2 2" xfId="29529"/>
    <cellStyle name="n_Flash September eresMas_VERIF ISP_Organic_CF_20060713 3_KF GT 2 3" xfId="29530"/>
    <cellStyle name="n_Flash September eresMas_VERIF ISP_Organic_CF_20060713 3_KF GT 3" xfId="29531"/>
    <cellStyle name="n_Flash September eresMas_VERIF ISP_Organic_CF_20060713 3_KF GT 3 2" xfId="29532"/>
    <cellStyle name="n_Flash September eresMas_VERIF ISP_Organic_CF_20060713 3_KF GT 4" xfId="29533"/>
    <cellStyle name="n_Flash September eresMas_VERIF ISP_Organic_CF_20060713 4" xfId="29534"/>
    <cellStyle name="n_Flash September eresMas_VERIF ISP_Organic_CF_20060713 4 2" xfId="29535"/>
    <cellStyle name="n_Flash September eresMas_VERIF ISP_Organic_CF_20060713 4 2 2" xfId="29536"/>
    <cellStyle name="n_Flash September eresMas_VERIF ISP_Organic_CF_20060713 4 2 2 2" xfId="29537"/>
    <cellStyle name="n_Flash September eresMas_VERIF ISP_Organic_CF_20060713 4 2 3" xfId="29538"/>
    <cellStyle name="n_Flash September eresMas_VERIF ISP_Organic_CF_20060713 4 3" xfId="29539"/>
    <cellStyle name="n_Flash September eresMas_VERIF ISP_Organic_CF_20060713 4 3 2" xfId="29540"/>
    <cellStyle name="n_Flash September eresMas_VERIF ISP_Organic_CF_20060713 4 4" xfId="29541"/>
    <cellStyle name="n_Flash September eresMas_VERIF ISP_Organic_CF_20060713 4_KF GT" xfId="29542"/>
    <cellStyle name="n_Flash September eresMas_VERIF ISP_Organic_CF_20060713 4_KF GT 2" xfId="29543"/>
    <cellStyle name="n_Flash September eresMas_VERIF ISP_Organic_CF_20060713 4_KF GT 2 2" xfId="29544"/>
    <cellStyle name="n_Flash September eresMas_VERIF ISP_Organic_CF_20060713 4_KF GT 2 2 2" xfId="29545"/>
    <cellStyle name="n_Flash September eresMas_VERIF ISP_Organic_CF_20060713 4_KF GT 2 3" xfId="29546"/>
    <cellStyle name="n_Flash September eresMas_VERIF ISP_Organic_CF_20060713 4_KF GT 3" xfId="29547"/>
    <cellStyle name="n_Flash September eresMas_VERIF ISP_Organic_CF_20060713 4_KF GT 3 2" xfId="29548"/>
    <cellStyle name="n_Flash September eresMas_VERIF ISP_Organic_CF_20060713 4_KF GT 4" xfId="29549"/>
    <cellStyle name="n_Flash September eresMas_VERIF ISP_Organic_CF_20060713 5" xfId="29550"/>
    <cellStyle name="n_Flash September eresMas_VERIF ISP_Organic_CF_20060713 5 2" xfId="29551"/>
    <cellStyle name="n_Flash September eresMas_VERIF ISP_Organic_CF_20060713 5 2 2" xfId="29552"/>
    <cellStyle name="n_Flash September eresMas_VERIF ISP_Organic_CF_20060713 5 2 2 2" xfId="29553"/>
    <cellStyle name="n_Flash September eresMas_VERIF ISP_Organic_CF_20060713 5 2 3" xfId="29554"/>
    <cellStyle name="n_Flash September eresMas_VERIF ISP_Organic_CF_20060713 5 3" xfId="29555"/>
    <cellStyle name="n_Flash September eresMas_VERIF ISP_Organic_CF_20060713 5 3 2" xfId="29556"/>
    <cellStyle name="n_Flash September eresMas_VERIF ISP_Organic_CF_20060713 5 4" xfId="29557"/>
    <cellStyle name="n_Flash September eresMas_VERIF ISP_Organic_CF_20060713 6" xfId="29558"/>
    <cellStyle name="n_Flash September eresMas_VERIF ISP_Organic_CF_20060713 6 2" xfId="29559"/>
    <cellStyle name="n_Flash September eresMas_VERIF ISP_Organic_CF_20060713 7" xfId="29560"/>
    <cellStyle name="n_Flash September eresMas_VERIF ISP_Organic_CF_20060713 7 2" xfId="29561"/>
    <cellStyle name="n_Flash September eresMas_VERIF ISP_Organic_CF_20060713 7 2 2" xfId="29562"/>
    <cellStyle name="n_Flash September eresMas_VERIF ISP_Organic_CF_20060713 7 3" xfId="29563"/>
    <cellStyle name="n_Flash September eresMas_VERIF ISP_Organic_CF_20060713 8" xfId="29564"/>
    <cellStyle name="n_Flash September eresMas_VERIF ISP_Organic_CF_20060713 8 2" xfId="29565"/>
    <cellStyle name="n_Flash September eresMas_VERIF ISP_Organic_CF_20060713 9" xfId="29566"/>
    <cellStyle name="n_Flash September eresMas_VERIF ISP_Organic_CF_20060713_Arkusz1" xfId="29567"/>
    <cellStyle name="n_Flash September eresMas_VERIF ISP_Organic_CF_20060713_Arkusz1 2" xfId="29568"/>
    <cellStyle name="n_Flash September eresMas_VERIF ISP_Organic_CF_20060713_Arkusz1 2 2" xfId="29569"/>
    <cellStyle name="n_Flash September eresMas_VERIF ISP_Organic_CF_20060713_Arkusz1 3" xfId="29570"/>
    <cellStyle name="n_Flash September eresMas_VERIF ISP_Organic_CF_20060713_Arkusz1 3 2" xfId="29571"/>
    <cellStyle name="n_Flash September eresMas_VERIF ISP_Organic_CF_20060713_Arkusz1 4" xfId="29572"/>
    <cellStyle name="n_Flash September eresMas_VERIF ISP_Organic_CF_20060713_BILANS" xfId="29573"/>
    <cellStyle name="n_Flash September eresMas_VERIF ISP_Organic_CF_20060713_BILANS 2" xfId="29574"/>
    <cellStyle name="n_Flash September eresMas_VERIF ISP_Organic_CF_20060713_BILANS 2 2" xfId="29575"/>
    <cellStyle name="n_Flash September eresMas_VERIF ISP_Organic_CF_20060713_BILANS 3" xfId="29576"/>
    <cellStyle name="n_Flash September eresMas_VERIF ISP_Organic_CF_20060713_BILANS 3 2" xfId="29577"/>
    <cellStyle name="n_Flash September eresMas_VERIF ISP_Organic_CF_20060713_BILANS 4" xfId="29578"/>
    <cellStyle name="n_Flash September eresMas_VERIF ISP_Organic_CF_20060713_CASF FLOW" xfId="29579"/>
    <cellStyle name="n_Flash September eresMas_VERIF ISP_Organic_CF_20060713_CASF FLOW 2" xfId="29580"/>
    <cellStyle name="n_Flash September eresMas_VERIF ISP_Organic_CF_20060713_CASF FLOW 2 2" xfId="29581"/>
    <cellStyle name="n_Flash September eresMas_VERIF ISP_Organic_CF_20060713_CASF FLOW 3" xfId="29582"/>
    <cellStyle name="n_Flash September eresMas_VERIF ISP_Organic_CF_20060713_CASF FLOW 3 2" xfId="29583"/>
    <cellStyle name="n_Flash September eresMas_VERIF ISP_Organic_CF_20060713_CASF FLOW 4" xfId="29584"/>
    <cellStyle name="n_Flash September eresMas_VERIF ISP_Organic_CF_20060713_KF GT" xfId="29585"/>
    <cellStyle name="n_Flash September eresMas_VERIF ISP_Organic_CF_20060713_KF GT 2" xfId="29586"/>
    <cellStyle name="n_Flash September eresMas_VERIF ISP_Organic_CF_20060713_KF GT 2 2" xfId="29587"/>
    <cellStyle name="n_Flash September eresMas_VERIF ISP_Organic_CF_20060713_KF GT 2 2 2" xfId="29588"/>
    <cellStyle name="n_Flash September eresMas_VERIF ISP_Organic_CF_20060713_KF GT 2 3" xfId="29589"/>
    <cellStyle name="n_Flash September eresMas_VERIF ISP_Organic_CF_20060713_KF GT 3" xfId="29590"/>
    <cellStyle name="n_Flash September eresMas_VERIF ISP_Organic_CF_20060713_KF GT 3 2" xfId="29591"/>
    <cellStyle name="n_Flash September eresMas_VERIF ISP_Organic_CF_20060713_KF GT 4" xfId="29592"/>
    <cellStyle name="n_Flash September eresMas_VERIF ISP_Organic_CF_20060713_KOSZTY" xfId="29593"/>
    <cellStyle name="n_Flash September eresMas_VERIF ISP_Organic_CF_20060713_KOSZTY 2" xfId="29594"/>
    <cellStyle name="n_Flash September eresMas_VERIF ISP_Organic_CF_20060713_KOSZTY 2 2" xfId="29595"/>
    <cellStyle name="n_Flash September eresMas_VERIF ISP_Organic_CF_20060713_KOSZTY 2 2 2" xfId="29596"/>
    <cellStyle name="n_Flash September eresMas_VERIF ISP_Organic_CF_20060713_KOSZTY 2 3" xfId="29597"/>
    <cellStyle name="n_Flash September eresMas_VERIF ISP_Organic_CF_20060713_KOSZTY 3" xfId="29598"/>
    <cellStyle name="n_Flash September eresMas_VERIF ISP_Organic_CF_20060713_KOSZTY 3 2" xfId="29599"/>
    <cellStyle name="n_Flash September eresMas_VERIF ISP_Organic_CF_20060713_KOSZTY 4" xfId="29600"/>
    <cellStyle name="n_Flash September eresMas_VERIF ISP_Organic_CF_20060713_KOSZTY_KF GT" xfId="29601"/>
    <cellStyle name="n_Flash September eresMas_VERIF ISP_Organic_CF_20060713_KOSZTY_KF GT 2" xfId="29602"/>
    <cellStyle name="n_Flash September eresMas_VERIF ISP_Organic_CF_20060713_KOSZTY_KF GT 2 2" xfId="29603"/>
    <cellStyle name="n_Flash September eresMas_VERIF ISP_Organic_CF_20060713_KOSZTY_KF GT 2 2 2" xfId="29604"/>
    <cellStyle name="n_Flash September eresMas_VERIF ISP_Organic_CF_20060713_KOSZTY_KF GT 2 3" xfId="29605"/>
    <cellStyle name="n_Flash September eresMas_VERIF ISP_Organic_CF_20060713_KOSZTY_KF GT 3" xfId="29606"/>
    <cellStyle name="n_Flash September eresMas_VERIF ISP_Organic_CF_20060713_KOSZTY_KF GT 3 2" xfId="29607"/>
    <cellStyle name="n_Flash September eresMas_VERIF ISP_Organic_CF_20060713_KOSZTY_KF GT 4" xfId="29608"/>
    <cellStyle name="n_Flash September eresMas_VERIF ISP_Organic_CF_20060713_N15a_przeterminowane należności" xfId="29609"/>
    <cellStyle name="n_Flash September eresMas_VERIF ISP_Organic_CF_20060713_N15a_przeterminowane należności 2" xfId="29610"/>
    <cellStyle name="n_Flash September eresMas_VERIF ISP_Organic_CF_20060713_N15a_przeterminowane należności 2 2" xfId="29611"/>
    <cellStyle name="n_Flash September eresMas_VERIF ISP_Organic_CF_20060713_N15a_przeterminowane należności 3" xfId="29612"/>
    <cellStyle name="n_Flash September eresMas_VERIF ISP_Organic_CF_20060713_N15a_przeterminowane należności 3 2" xfId="29613"/>
    <cellStyle name="n_Flash September eresMas_VERIF ISP_Organic_CF_20060713_N15a_przeterminowane należności 4" xfId="29614"/>
    <cellStyle name="n_Flash September eresMas_VERIF ISP_Organic_CF_20060713_N15a_przeterminowane należności_Balance" xfId="29615"/>
    <cellStyle name="n_Flash September eresMas_VERIF ISP_Organic_CF_20060713_N15a_przeterminowane należności_Balance 2" xfId="29616"/>
    <cellStyle name="n_Flash September eresMas_VERIF ISP_Organic_CF_20060713_N15a_przeterminowane należności_Balance 2 2" xfId="29617"/>
    <cellStyle name="n_Flash September eresMas_VERIF ISP_Organic_CF_20060713_N15a_przeterminowane należności_Balance 3" xfId="29618"/>
    <cellStyle name="n_Flash September eresMas_VERIF ISP_Organic_CF_20060713_N15a_przeterminowane należności_Balance 3 2" xfId="29619"/>
    <cellStyle name="n_Flash September eresMas_VERIF ISP_Organic_CF_20060713_N15a_przeterminowane należności_Balance 4" xfId="29620"/>
    <cellStyle name="n_Flash September eresMas_VERIF ISP_Organic_CF_20060713_N15a_przeterminowane należności_inf dodatkowe" xfId="29621"/>
    <cellStyle name="n_Flash September eresMas_VERIF ISP_Organic_CF_20060713_N15a_przeterminowane należności_inf dodatkowe 2" xfId="29622"/>
    <cellStyle name="n_Flash September eresMas_VERIF ISP_Organic_CF_20060713_N15a_przeterminowane należności_inf dodatkowe 2 2" xfId="29623"/>
    <cellStyle name="n_Flash September eresMas_VERIF ISP_Organic_CF_20060713_N15a_przeterminowane należności_inf dodatkowe 3" xfId="29624"/>
    <cellStyle name="n_Flash September eresMas_VERIF ISP_Organic_CF_20060713_N15a_przeterminowane należności_inf dodatkowe 3 2" xfId="29625"/>
    <cellStyle name="n_Flash September eresMas_VERIF ISP_Organic_CF_20060713_N15a_przeterminowane należności_inf dodatkowe 4" xfId="29626"/>
    <cellStyle name="n_Flash September eresMas_VERIF ISP_Organic_CF_20060713_N15a_przeterminowane należności_P&amp;L" xfId="29627"/>
    <cellStyle name="n_Flash September eresMas_VERIF ISP_Organic_CF_20060713_N15a_przeterminowane należności_P&amp;L 2" xfId="29628"/>
    <cellStyle name="n_Flash September eresMas_VERIF ISP_Organic_CF_20060713_N15a_przeterminowane należności_P&amp;L 2 2" xfId="29629"/>
    <cellStyle name="n_Flash September eresMas_VERIF ISP_Organic_CF_20060713_N15a_przeterminowane należności_P&amp;L 3" xfId="29630"/>
    <cellStyle name="n_Flash September eresMas_VERIF ISP_Organic_CF_20060713_N15a_przeterminowane należności_P&amp;L 3 2" xfId="29631"/>
    <cellStyle name="n_Flash September eresMas_VERIF ISP_Organic_CF_20060713_N15a_przeterminowane należności_P&amp;L 4" xfId="29632"/>
    <cellStyle name="n_Flash September eresMas_VERIF ISP_Organic_CF_20060713_RZIS" xfId="29633"/>
    <cellStyle name="n_Flash September eresMas_VERIF ISP_Organic_CF_20060713_RZIS 2" xfId="29634"/>
    <cellStyle name="n_Flash September eresMas_VERIF ISP_Organic_CF_20060713_RZIS 2 2" xfId="29635"/>
    <cellStyle name="n_Flash September eresMas_VERIF ISP_Organic_CF_20060713_RZIS 3" xfId="29636"/>
    <cellStyle name="n_Flash September eresMas_VERIF ISP_Organic_CF_20060713_RZIS 3 2" xfId="29637"/>
    <cellStyle name="n_Flash September eresMas_VERIF ISP_Organic_CF_20060713_RZIS 4" xfId="29638"/>
    <cellStyle name="n_Flash September eresMas_VERIF ISP_Organic_CF_20060713_WP" xfId="29639"/>
    <cellStyle name="n_Flash September eresMas_VERIF ISP_Organic_CF_20060713_WP 2" xfId="29640"/>
    <cellStyle name="n_Flash September eresMas_VERIF ISP_Organic_CF_20060713_WP 2 2" xfId="29641"/>
    <cellStyle name="n_Flash September eresMas_VERIF ISP_Organic_CF_20060713_WP 2 2 2" xfId="29642"/>
    <cellStyle name="n_Flash September eresMas_VERIF ISP_Organic_CF_20060713_WP 2 3" xfId="29643"/>
    <cellStyle name="n_Flash September eresMas_VERIF ISP_Organic_CF_20060713_WP 3" xfId="29644"/>
    <cellStyle name="n_Flash September eresMas_VERIF ISP_Organic_CF_20060713_WP 3 2" xfId="29645"/>
    <cellStyle name="n_Flash September eresMas_VERIF ISP_Organic_CF_20060713_WP 4" xfId="29646"/>
    <cellStyle name="n_Flash September eresMas_VERIF ISP_Organic_CF_20060713_WP_1" xfId="29647"/>
    <cellStyle name="n_Flash September eresMas_VERIF ISP_Organic_CF_20060713_WP_1 2" xfId="29648"/>
    <cellStyle name="n_Flash September eresMas_VERIF ISP_Organic_CF_20060713_WP_1 2 2" xfId="29649"/>
    <cellStyle name="n_Flash September eresMas_VERIF ISP_Organic_CF_20060713_WP_1 2 2 2" xfId="29650"/>
    <cellStyle name="n_Flash September eresMas_VERIF ISP_Organic_CF_20060713_WP_1 2 3" xfId="29651"/>
    <cellStyle name="n_Flash September eresMas_VERIF ISP_Organic_CF_20060713_WP_1 3" xfId="29652"/>
    <cellStyle name="n_Flash September eresMas_VERIF ISP_Organic_CF_20060713_WP_1 3 2" xfId="29653"/>
    <cellStyle name="n_Flash September eresMas_VERIF ISP_Organic_CF_20060713_WP_1 4" xfId="29654"/>
    <cellStyle name="n_Flash September eresMas_VERIF ISP_Organic_CF_20060713_WP_1_KF GT" xfId="29655"/>
    <cellStyle name="n_Flash September eresMas_VERIF ISP_Organic_CF_20060713_WP_1_KF GT 2" xfId="29656"/>
    <cellStyle name="n_Flash September eresMas_VERIF ISP_Organic_CF_20060713_WP_1_KF GT 2 2" xfId="29657"/>
    <cellStyle name="n_Flash September eresMas_VERIF ISP_Organic_CF_20060713_WP_1_KF GT 2 2 2" xfId="29658"/>
    <cellStyle name="n_Flash September eresMas_VERIF ISP_Organic_CF_20060713_WP_1_KF GT 2 3" xfId="29659"/>
    <cellStyle name="n_Flash September eresMas_VERIF ISP_Organic_CF_20060713_WP_1_KF GT 3" xfId="29660"/>
    <cellStyle name="n_Flash September eresMas_VERIF ISP_Organic_CF_20060713_WP_1_KF GT 3 2" xfId="29661"/>
    <cellStyle name="n_Flash September eresMas_VERIF ISP_Organic_CF_20060713_WP_1_KF GT 4" xfId="29662"/>
    <cellStyle name="n_Flash September eresMas_VERIF ISP_Organic_CF_20060713_WP_KF GT" xfId="29663"/>
    <cellStyle name="n_Flash September eresMas_VERIF ISP_Organic_CF_20060713_WP_KF GT 2" xfId="29664"/>
    <cellStyle name="n_Flash September eresMas_VERIF ISP_Organic_CF_20060713_WP_KF GT 2 2" xfId="29665"/>
    <cellStyle name="n_Flash September eresMas_VERIF ISP_Organic_CF_20060713_WP_KF GT 2 2 2" xfId="29666"/>
    <cellStyle name="n_Flash September eresMas_VERIF ISP_Organic_CF_20060713_WP_KF GT 2 3" xfId="29667"/>
    <cellStyle name="n_Flash September eresMas_VERIF ISP_Organic_CF_20060713_WP_KF GT 3" xfId="29668"/>
    <cellStyle name="n_Flash September eresMas_VERIF ISP_Organic_CF_20060713_WP_KF GT 3 2" xfId="29669"/>
    <cellStyle name="n_Flash September eresMas_VERIF ISP_Organic_CF_20060713_WP_KF GT 4" xfId="29670"/>
    <cellStyle name="n_Flash September eresMas_VERIF ISP_RZIS" xfId="29671"/>
    <cellStyle name="n_Flash September eresMas_VERIF ISP_RZIS 2" xfId="29672"/>
    <cellStyle name="n_Flash September eresMas_VERIF ISP_RZIS 2 2" xfId="29673"/>
    <cellStyle name="n_Flash September eresMas_VERIF ISP_RZIS 3" xfId="29674"/>
    <cellStyle name="n_Flash September eresMas_VERIF ISP_RZIS 3 2" xfId="29675"/>
    <cellStyle name="n_Flash September eresMas_VERIF ISP_RZIS 4" xfId="29676"/>
    <cellStyle name="n_Flash September eresMas_VERIF ISP_WCR" xfId="29677"/>
    <cellStyle name="n_Flash September eresMas_VERIF ISP_WCR 2" xfId="29678"/>
    <cellStyle name="n_Flash September eresMas_VERIF ISP_WCR 2 2" xfId="29679"/>
    <cellStyle name="n_Flash September eresMas_VERIF ISP_WCR 2 2 2" xfId="29680"/>
    <cellStyle name="n_Flash September eresMas_VERIF ISP_WCR 2 2 2 2" xfId="29681"/>
    <cellStyle name="n_Flash September eresMas_VERIF ISP_WCR 2 2 3" xfId="29682"/>
    <cellStyle name="n_Flash September eresMas_VERIF ISP_WCR 2 3" xfId="29683"/>
    <cellStyle name="n_Flash September eresMas_VERIF ISP_WCR 2 3 2" xfId="29684"/>
    <cellStyle name="n_Flash September eresMas_VERIF ISP_WCR 2 4" xfId="29685"/>
    <cellStyle name="n_Flash September eresMas_VERIF ISP_WCR 2_KF GT" xfId="29686"/>
    <cellStyle name="n_Flash September eresMas_VERIF ISP_WCR 2_KF GT 2" xfId="29687"/>
    <cellStyle name="n_Flash September eresMas_VERIF ISP_WCR 2_KF GT 2 2" xfId="29688"/>
    <cellStyle name="n_Flash September eresMas_VERIF ISP_WCR 2_KF GT 2 2 2" xfId="29689"/>
    <cellStyle name="n_Flash September eresMas_VERIF ISP_WCR 2_KF GT 2 3" xfId="29690"/>
    <cellStyle name="n_Flash September eresMas_VERIF ISP_WCR 2_KF GT 3" xfId="29691"/>
    <cellStyle name="n_Flash September eresMas_VERIF ISP_WCR 2_KF GT 3 2" xfId="29692"/>
    <cellStyle name="n_Flash September eresMas_VERIF ISP_WCR 2_KF GT 4" xfId="29693"/>
    <cellStyle name="n_Flash September eresMas_VERIF ISP_WCR 3" xfId="29694"/>
    <cellStyle name="n_Flash September eresMas_VERIF ISP_WCR 3 2" xfId="29695"/>
    <cellStyle name="n_Flash September eresMas_VERIF ISP_WCR 3 2 2" xfId="29696"/>
    <cellStyle name="n_Flash September eresMas_VERIF ISP_WCR 3 2 2 2" xfId="29697"/>
    <cellStyle name="n_Flash September eresMas_VERIF ISP_WCR 3 2 3" xfId="29698"/>
    <cellStyle name="n_Flash September eresMas_VERIF ISP_WCR 3 3" xfId="29699"/>
    <cellStyle name="n_Flash September eresMas_VERIF ISP_WCR 3 3 2" xfId="29700"/>
    <cellStyle name="n_Flash September eresMas_VERIF ISP_WCR 3 4" xfId="29701"/>
    <cellStyle name="n_Flash September eresMas_VERIF ISP_WCR 3_KF GT" xfId="29702"/>
    <cellStyle name="n_Flash September eresMas_VERIF ISP_WCR 3_KF GT 2" xfId="29703"/>
    <cellStyle name="n_Flash September eresMas_VERIF ISP_WCR 3_KF GT 2 2" xfId="29704"/>
    <cellStyle name="n_Flash September eresMas_VERIF ISP_WCR 3_KF GT 2 2 2" xfId="29705"/>
    <cellStyle name="n_Flash September eresMas_VERIF ISP_WCR 3_KF GT 2 3" xfId="29706"/>
    <cellStyle name="n_Flash September eresMas_VERIF ISP_WCR 3_KF GT 3" xfId="29707"/>
    <cellStyle name="n_Flash September eresMas_VERIF ISP_WCR 3_KF GT 3 2" xfId="29708"/>
    <cellStyle name="n_Flash September eresMas_VERIF ISP_WCR 3_KF GT 4" xfId="29709"/>
    <cellStyle name="n_Flash September eresMas_VERIF ISP_WCR 4" xfId="29710"/>
    <cellStyle name="n_Flash September eresMas_VERIF ISP_WCR 4 2" xfId="29711"/>
    <cellStyle name="n_Flash September eresMas_VERIF ISP_WCR 4 2 2" xfId="29712"/>
    <cellStyle name="n_Flash September eresMas_VERIF ISP_WCR 4 2 2 2" xfId="29713"/>
    <cellStyle name="n_Flash September eresMas_VERIF ISP_WCR 4 2 3" xfId="29714"/>
    <cellStyle name="n_Flash September eresMas_VERIF ISP_WCR 4 3" xfId="29715"/>
    <cellStyle name="n_Flash September eresMas_VERIF ISP_WCR 4 3 2" xfId="29716"/>
    <cellStyle name="n_Flash September eresMas_VERIF ISP_WCR 4 4" xfId="29717"/>
    <cellStyle name="n_Flash September eresMas_VERIF ISP_WCR 5" xfId="29718"/>
    <cellStyle name="n_Flash September eresMas_VERIF ISP_WCR 5 2" xfId="29719"/>
    <cellStyle name="n_Flash September eresMas_VERIF ISP_WCR 6" xfId="29720"/>
    <cellStyle name="n_Flash September eresMas_VERIF ISP_WCR_KF GT" xfId="29721"/>
    <cellStyle name="n_Flash September eresMas_VERIF ISP_WCR_KF GT 2" xfId="29722"/>
    <cellStyle name="n_Flash September eresMas_VERIF ISP_WCR_KF GT 2 2" xfId="29723"/>
    <cellStyle name="n_Flash September eresMas_VERIF ISP_WCR_KF GT 2 2 2" xfId="29724"/>
    <cellStyle name="n_Flash September eresMas_VERIF ISP_WCR_KF GT 2 3" xfId="29725"/>
    <cellStyle name="n_Flash September eresMas_VERIF ISP_WCR_KF GT 3" xfId="29726"/>
    <cellStyle name="n_Flash September eresMas_VERIF ISP_WCR_KF GT 3 2" xfId="29727"/>
    <cellStyle name="n_Flash September eresMas_VERIF ISP_WCR_KF GT 4" xfId="29728"/>
    <cellStyle name="n_Flash September eresMas_VERIF ISP_WP" xfId="29729"/>
    <cellStyle name="n_Flash September eresMas_VERIF ISP_WP 2" xfId="29730"/>
    <cellStyle name="n_Flash September eresMas_VERIF ISP_WP 2 2" xfId="29731"/>
    <cellStyle name="n_Flash September eresMas_VERIF ISP_WP 2 2 2" xfId="29732"/>
    <cellStyle name="n_Flash September eresMas_VERIF ISP_WP 2 3" xfId="29733"/>
    <cellStyle name="n_Flash September eresMas_VERIF ISP_WP 3" xfId="29734"/>
    <cellStyle name="n_Flash September eresMas_VERIF ISP_WP 3 2" xfId="29735"/>
    <cellStyle name="n_Flash September eresMas_VERIF ISP_WP 4" xfId="29736"/>
    <cellStyle name="n_Flash September eresMas_VERIF ISP_WP_KF GT" xfId="29737"/>
    <cellStyle name="n_Flash September eresMas_VERIF ISP_WP_KF GT 2" xfId="29738"/>
    <cellStyle name="n_Flash September eresMas_VERIF ISP_WP_KF GT 2 2" xfId="29739"/>
    <cellStyle name="n_Flash September eresMas_VERIF ISP_WP_KF GT 2 2 2" xfId="29740"/>
    <cellStyle name="n_Flash September eresMas_VERIF ISP_WP_KF GT 2 3" xfId="29741"/>
    <cellStyle name="n_Flash September eresMas_VERIF ISP_WP_KF GT 3" xfId="29742"/>
    <cellStyle name="n_Flash September eresMas_VERIF ISP_WP_KF GT 3 2" xfId="29743"/>
    <cellStyle name="n_Flash September eresMas_VERIF ISP_WP_KF GT 4" xfId="29744"/>
    <cellStyle name="n_Flash September eresMas_VERIF ISP_zobowiazania pozabilansowe" xfId="29745"/>
    <cellStyle name="n_Flash September eresMas_VERIF ISP_zobowiazania pozabilansowe 2" xfId="29746"/>
    <cellStyle name="n_Flash September eresMas_VERIF ISP_zobowiazania pozabilansowe 2 2" xfId="29747"/>
    <cellStyle name="n_Flash September eresMas_VERIF ISP_zobowiazania pozabilansowe 3" xfId="29748"/>
    <cellStyle name="n_Flash September eresMas_VERIF ISP_zobowiazania pozabilansowe 3 2" xfId="29749"/>
    <cellStyle name="n_Flash September eresMas_VERIF ISP_zobowiazania pozabilansowe 4" xfId="29750"/>
    <cellStyle name="n_Flash September eresMas_VERIF ISP_zobowiazania pozabilansowe_Balance" xfId="29751"/>
    <cellStyle name="n_Flash September eresMas_VERIF ISP_zobowiazania pozabilansowe_Balance 2" xfId="29752"/>
    <cellStyle name="n_Flash September eresMas_VERIF ISP_zobowiazania pozabilansowe_Balance 2 2" xfId="29753"/>
    <cellStyle name="n_Flash September eresMas_VERIF ISP_zobowiazania pozabilansowe_Balance 3" xfId="29754"/>
    <cellStyle name="n_Flash September eresMas_VERIF ISP_zobowiazania pozabilansowe_Balance 3 2" xfId="29755"/>
    <cellStyle name="n_Flash September eresMas_VERIF ISP_zobowiazania pozabilansowe_Balance 4" xfId="29756"/>
    <cellStyle name="n_Flash September eresMas_VERIF ISP_zobowiazania pozabilansowe_inf dodatkowe" xfId="29757"/>
    <cellStyle name="n_Flash September eresMas_VERIF ISP_zobowiazania pozabilansowe_inf dodatkowe 2" xfId="29758"/>
    <cellStyle name="n_Flash September eresMas_VERIF ISP_zobowiazania pozabilansowe_inf dodatkowe 2 2" xfId="29759"/>
    <cellStyle name="n_Flash September eresMas_VERIF ISP_zobowiazania pozabilansowe_inf dodatkowe 3" xfId="29760"/>
    <cellStyle name="n_Flash September eresMas_VERIF ISP_zobowiazania pozabilansowe_inf dodatkowe 3 2" xfId="29761"/>
    <cellStyle name="n_Flash September eresMas_VERIF ISP_zobowiazania pozabilansowe_inf dodatkowe 4" xfId="29762"/>
    <cellStyle name="n_Flash September eresMas_VERIF ISP_zobowiazania pozabilansowe_P&amp;L" xfId="29763"/>
    <cellStyle name="n_Flash September eresMas_VERIF ISP_zobowiazania pozabilansowe_P&amp;L 2" xfId="29764"/>
    <cellStyle name="n_Flash September eresMas_VERIF ISP_zobowiazania pozabilansowe_P&amp;L 2 2" xfId="29765"/>
    <cellStyle name="n_Flash September eresMas_VERIF ISP_zobowiazania pozabilansowe_P&amp;L 3" xfId="29766"/>
    <cellStyle name="n_Flash September eresMas_VERIF ISP_zobowiazania pozabilansowe_P&amp;L 3 2" xfId="29767"/>
    <cellStyle name="n_Flash September eresMas_VERIF ISP_zobowiazania pozabilansowe_P&amp;L 4" xfId="29768"/>
    <cellStyle name="n_Flash September eresMas_Wanadoo France B2004" xfId="29769"/>
    <cellStyle name="n_Flash September eresMas_Wanadoo France B2004 2" xfId="29770"/>
    <cellStyle name="n_Flash September eresMas_Wanadoo France B2004 2 2" xfId="29771"/>
    <cellStyle name="n_Flash September eresMas_Wanadoo France B2004 2 2 2" xfId="29772"/>
    <cellStyle name="n_Flash September eresMas_Wanadoo France B2004 2 2 2 2" xfId="29773"/>
    <cellStyle name="n_Flash September eresMas_Wanadoo France B2004 2 2 3" xfId="29774"/>
    <cellStyle name="n_Flash September eresMas_Wanadoo France B2004 2 3" xfId="29775"/>
    <cellStyle name="n_Flash September eresMas_Wanadoo France B2004 2 3 2" xfId="29776"/>
    <cellStyle name="n_Flash September eresMas_Wanadoo France B2004 2 4" xfId="29777"/>
    <cellStyle name="n_Flash September eresMas_Wanadoo France B2004 2_KF GT" xfId="29778"/>
    <cellStyle name="n_Flash September eresMas_Wanadoo France B2004 2_KF GT 2" xfId="29779"/>
    <cellStyle name="n_Flash September eresMas_Wanadoo France B2004 2_KF GT 2 2" xfId="29780"/>
    <cellStyle name="n_Flash September eresMas_Wanadoo France B2004 2_KF GT 2 2 2" xfId="29781"/>
    <cellStyle name="n_Flash September eresMas_Wanadoo France B2004 2_KF GT 2 3" xfId="29782"/>
    <cellStyle name="n_Flash September eresMas_Wanadoo France B2004 2_KF GT 3" xfId="29783"/>
    <cellStyle name="n_Flash September eresMas_Wanadoo France B2004 2_KF GT 3 2" xfId="29784"/>
    <cellStyle name="n_Flash September eresMas_Wanadoo France B2004 2_KF GT 4" xfId="29785"/>
    <cellStyle name="n_Flash September eresMas_Wanadoo France B2004 3" xfId="29786"/>
    <cellStyle name="n_Flash September eresMas_Wanadoo France B2004 3 2" xfId="29787"/>
    <cellStyle name="n_Flash September eresMas_Wanadoo France B2004 3 2 2" xfId="29788"/>
    <cellStyle name="n_Flash September eresMas_Wanadoo France B2004 3 2 2 2" xfId="29789"/>
    <cellStyle name="n_Flash September eresMas_Wanadoo France B2004 3 2 3" xfId="29790"/>
    <cellStyle name="n_Flash September eresMas_Wanadoo France B2004 3 3" xfId="29791"/>
    <cellStyle name="n_Flash September eresMas_Wanadoo France B2004 3 3 2" xfId="29792"/>
    <cellStyle name="n_Flash September eresMas_Wanadoo France B2004 3 4" xfId="29793"/>
    <cellStyle name="n_Flash September eresMas_Wanadoo France B2004 4" xfId="29794"/>
    <cellStyle name="n_Flash September eresMas_Wanadoo France B2004 4 2" xfId="29795"/>
    <cellStyle name="n_Flash September eresMas_Wanadoo France B2004 4 2 2" xfId="29796"/>
    <cellStyle name="n_Flash September eresMas_Wanadoo France B2004 4 2 2 2" xfId="29797"/>
    <cellStyle name="n_Flash September eresMas_Wanadoo France B2004 4 2 3" xfId="29798"/>
    <cellStyle name="n_Flash September eresMas_Wanadoo France B2004 4 3" xfId="29799"/>
    <cellStyle name="n_Flash September eresMas_Wanadoo France B2004 4 3 2" xfId="29800"/>
    <cellStyle name="n_Flash September eresMas_Wanadoo France B2004 4 4" xfId="29801"/>
    <cellStyle name="n_Flash September eresMas_Wanadoo France B2004 5" xfId="29802"/>
    <cellStyle name="n_Flash September eresMas_Wanadoo France B2004 5 2" xfId="29803"/>
    <cellStyle name="n_Flash September eresMas_Wanadoo France B2004 5 2 2" xfId="29804"/>
    <cellStyle name="n_Flash September eresMas_Wanadoo France B2004 5 3" xfId="29805"/>
    <cellStyle name="n_Flash September eresMas_Wanadoo France B2004 6" xfId="29806"/>
    <cellStyle name="n_Flash September eresMas_Wanadoo France B2004 6 2" xfId="29807"/>
    <cellStyle name="n_Flash September eresMas_Wanadoo France B2004 7" xfId="29808"/>
    <cellStyle name="n_Flash September eresMas_Wanadoo France B2004 7 2" xfId="29809"/>
    <cellStyle name="n_Flash September eresMas_Wanadoo France B2004 7 2 2" xfId="29810"/>
    <cellStyle name="n_Flash September eresMas_Wanadoo France B2004 7 3" xfId="29811"/>
    <cellStyle name="n_Flash September eresMas_Wanadoo France B2004 8" xfId="29812"/>
    <cellStyle name="n_Flash September eresMas_Wanadoo France B2004 8 2" xfId="29813"/>
    <cellStyle name="n_Flash September eresMas_Wanadoo France B2004 9" xfId="29814"/>
    <cellStyle name="n_Flash September eresMas_Wanadoo France B2004_aaa" xfId="29815"/>
    <cellStyle name="n_Flash September eresMas_Wanadoo France B2004_aaa 2" xfId="29816"/>
    <cellStyle name="n_Flash September eresMas_Wanadoo France B2004_aaa 2 2" xfId="29817"/>
    <cellStyle name="n_Flash September eresMas_Wanadoo France B2004_aaa 2 2 2" xfId="29818"/>
    <cellStyle name="n_Flash September eresMas_Wanadoo France B2004_aaa 2 2 2 2" xfId="29819"/>
    <cellStyle name="n_Flash September eresMas_Wanadoo France B2004_aaa 2 2 3" xfId="29820"/>
    <cellStyle name="n_Flash September eresMas_Wanadoo France B2004_aaa 2 3" xfId="29821"/>
    <cellStyle name="n_Flash September eresMas_Wanadoo France B2004_aaa 2 3 2" xfId="29822"/>
    <cellStyle name="n_Flash September eresMas_Wanadoo France B2004_aaa 2 4" xfId="29823"/>
    <cellStyle name="n_Flash September eresMas_Wanadoo France B2004_aaa 2_KF GT" xfId="29824"/>
    <cellStyle name="n_Flash September eresMas_Wanadoo France B2004_aaa 2_KF GT 2" xfId="29825"/>
    <cellStyle name="n_Flash September eresMas_Wanadoo France B2004_aaa 2_KF GT 2 2" xfId="29826"/>
    <cellStyle name="n_Flash September eresMas_Wanadoo France B2004_aaa 2_KF GT 2 2 2" xfId="29827"/>
    <cellStyle name="n_Flash September eresMas_Wanadoo France B2004_aaa 2_KF GT 2 3" xfId="29828"/>
    <cellStyle name="n_Flash September eresMas_Wanadoo France B2004_aaa 2_KF GT 3" xfId="29829"/>
    <cellStyle name="n_Flash September eresMas_Wanadoo France B2004_aaa 2_KF GT 3 2" xfId="29830"/>
    <cellStyle name="n_Flash September eresMas_Wanadoo France B2004_aaa 2_KF GT 4" xfId="29831"/>
    <cellStyle name="n_Flash September eresMas_Wanadoo France B2004_aaa 3" xfId="29832"/>
    <cellStyle name="n_Flash September eresMas_Wanadoo France B2004_aaa 3 2" xfId="29833"/>
    <cellStyle name="n_Flash September eresMas_Wanadoo France B2004_aaa 3 2 2" xfId="29834"/>
    <cellStyle name="n_Flash September eresMas_Wanadoo France B2004_aaa 3 2 2 2" xfId="29835"/>
    <cellStyle name="n_Flash September eresMas_Wanadoo France B2004_aaa 3 2 3" xfId="29836"/>
    <cellStyle name="n_Flash September eresMas_Wanadoo France B2004_aaa 3 3" xfId="29837"/>
    <cellStyle name="n_Flash September eresMas_Wanadoo France B2004_aaa 3 3 2" xfId="29838"/>
    <cellStyle name="n_Flash September eresMas_Wanadoo France B2004_aaa 3 4" xfId="29839"/>
    <cellStyle name="n_Flash September eresMas_Wanadoo France B2004_aaa 3_KF GT" xfId="29840"/>
    <cellStyle name="n_Flash September eresMas_Wanadoo France B2004_aaa 3_KF GT 2" xfId="29841"/>
    <cellStyle name="n_Flash September eresMas_Wanadoo France B2004_aaa 3_KF GT 2 2" xfId="29842"/>
    <cellStyle name="n_Flash September eresMas_Wanadoo France B2004_aaa 3_KF GT 2 2 2" xfId="29843"/>
    <cellStyle name="n_Flash September eresMas_Wanadoo France B2004_aaa 3_KF GT 2 3" xfId="29844"/>
    <cellStyle name="n_Flash September eresMas_Wanadoo France B2004_aaa 3_KF GT 3" xfId="29845"/>
    <cellStyle name="n_Flash September eresMas_Wanadoo France B2004_aaa 3_KF GT 3 2" xfId="29846"/>
    <cellStyle name="n_Flash September eresMas_Wanadoo France B2004_aaa 3_KF GT 4" xfId="29847"/>
    <cellStyle name="n_Flash September eresMas_Wanadoo France B2004_aaa 4" xfId="29848"/>
    <cellStyle name="n_Flash September eresMas_Wanadoo France B2004_aaa 4 2" xfId="29849"/>
    <cellStyle name="n_Flash September eresMas_Wanadoo France B2004_aaa 4 2 2" xfId="29850"/>
    <cellStyle name="n_Flash September eresMas_Wanadoo France B2004_aaa 4 2 2 2" xfId="29851"/>
    <cellStyle name="n_Flash September eresMas_Wanadoo France B2004_aaa 4 2 3" xfId="29852"/>
    <cellStyle name="n_Flash September eresMas_Wanadoo France B2004_aaa 4 3" xfId="29853"/>
    <cellStyle name="n_Flash September eresMas_Wanadoo France B2004_aaa 4 3 2" xfId="29854"/>
    <cellStyle name="n_Flash September eresMas_Wanadoo France B2004_aaa 4 4" xfId="29855"/>
    <cellStyle name="n_Flash September eresMas_Wanadoo France B2004_aaa 5" xfId="29856"/>
    <cellStyle name="n_Flash September eresMas_Wanadoo France B2004_aaa 5 2" xfId="29857"/>
    <cellStyle name="n_Flash September eresMas_Wanadoo France B2004_aaa 6" xfId="29858"/>
    <cellStyle name="n_Flash September eresMas_Wanadoo France B2004_aaa_KF GT" xfId="29859"/>
    <cellStyle name="n_Flash September eresMas_Wanadoo France B2004_aaa_KF GT 2" xfId="29860"/>
    <cellStyle name="n_Flash September eresMas_Wanadoo France B2004_aaa_KF GT 2 2" xfId="29861"/>
    <cellStyle name="n_Flash September eresMas_Wanadoo France B2004_aaa_KF GT 2 2 2" xfId="29862"/>
    <cellStyle name="n_Flash September eresMas_Wanadoo France B2004_aaa_KF GT 2 3" xfId="29863"/>
    <cellStyle name="n_Flash September eresMas_Wanadoo France B2004_aaa_KF GT 3" xfId="29864"/>
    <cellStyle name="n_Flash September eresMas_Wanadoo France B2004_aaa_KF GT 3 2" xfId="29865"/>
    <cellStyle name="n_Flash September eresMas_Wanadoo France B2004_aaa_KF GT 4" xfId="29866"/>
    <cellStyle name="n_Flash September eresMas_Wanadoo France B2004_Actual '08 PLN_external" xfId="29867"/>
    <cellStyle name="n_Flash September eresMas_Wanadoo France B2004_Actual '08 PLN_external 2" xfId="29868"/>
    <cellStyle name="n_Flash September eresMas_Wanadoo France B2004_Actual '08 PLN_external 2 2" xfId="29869"/>
    <cellStyle name="n_Flash September eresMas_Wanadoo France B2004_Actual '08 PLN_external 2 2 2" xfId="29870"/>
    <cellStyle name="n_Flash September eresMas_Wanadoo France B2004_Actual '08 PLN_external 2 2 2 2" xfId="29871"/>
    <cellStyle name="n_Flash September eresMas_Wanadoo France B2004_Actual '08 PLN_external 2 2 3" xfId="29872"/>
    <cellStyle name="n_Flash September eresMas_Wanadoo France B2004_Actual '08 PLN_external 2 3" xfId="29873"/>
    <cellStyle name="n_Flash September eresMas_Wanadoo France B2004_Actual '08 PLN_external 2 3 2" xfId="29874"/>
    <cellStyle name="n_Flash September eresMas_Wanadoo France B2004_Actual '08 PLN_external 2 4" xfId="29875"/>
    <cellStyle name="n_Flash September eresMas_Wanadoo France B2004_Actual '08 PLN_external 3" xfId="29876"/>
    <cellStyle name="n_Flash September eresMas_Wanadoo France B2004_Actual '08 PLN_external 3 2" xfId="29877"/>
    <cellStyle name="n_Flash September eresMas_Wanadoo France B2004_Actual '08 PLN_external 3 2 2" xfId="29878"/>
    <cellStyle name="n_Flash September eresMas_Wanadoo France B2004_Actual '08 PLN_external 3 2 2 2" xfId="29879"/>
    <cellStyle name="n_Flash September eresMas_Wanadoo France B2004_Actual '08 PLN_external 3 2 3" xfId="29880"/>
    <cellStyle name="n_Flash September eresMas_Wanadoo France B2004_Actual '08 PLN_external 3 3" xfId="29881"/>
    <cellStyle name="n_Flash September eresMas_Wanadoo France B2004_Actual '08 PLN_external 3 3 2" xfId="29882"/>
    <cellStyle name="n_Flash September eresMas_Wanadoo France B2004_Actual '08 PLN_external 3 4" xfId="29883"/>
    <cellStyle name="n_Flash September eresMas_Wanadoo France B2004_Actual '08 PLN_external 4" xfId="29884"/>
    <cellStyle name="n_Flash September eresMas_Wanadoo France B2004_Actual '08 PLN_external 4 2" xfId="29885"/>
    <cellStyle name="n_Flash September eresMas_Wanadoo France B2004_Actual '08 PLN_external 4 2 2" xfId="29886"/>
    <cellStyle name="n_Flash September eresMas_Wanadoo France B2004_Actual '08 PLN_external 4 3" xfId="29887"/>
    <cellStyle name="n_Flash September eresMas_Wanadoo France B2004_Actual '08 PLN_external 5" xfId="29888"/>
    <cellStyle name="n_Flash September eresMas_Wanadoo France B2004_Actual '08 PLN_external 5 2" xfId="29889"/>
    <cellStyle name="n_Flash September eresMas_Wanadoo France B2004_Actual '08 PLN_external 6" xfId="29890"/>
    <cellStyle name="n_Flash September eresMas_Wanadoo France B2004_Actual '08 PLN_external_KF GT" xfId="29891"/>
    <cellStyle name="n_Flash September eresMas_Wanadoo France B2004_Actual '08 PLN_external_KF GT 2" xfId="29892"/>
    <cellStyle name="n_Flash September eresMas_Wanadoo France B2004_Actual '08 PLN_external_KF GT 2 2" xfId="29893"/>
    <cellStyle name="n_Flash September eresMas_Wanadoo France B2004_Actual '08 PLN_external_KF GT 2 2 2" xfId="29894"/>
    <cellStyle name="n_Flash September eresMas_Wanadoo France B2004_Actual '08 PLN_external_KF GT 2 3" xfId="29895"/>
    <cellStyle name="n_Flash September eresMas_Wanadoo France B2004_Actual '08 PLN_external_KF GT 3" xfId="29896"/>
    <cellStyle name="n_Flash September eresMas_Wanadoo France B2004_Actual '08 PLN_external_KF GT 3 2" xfId="29897"/>
    <cellStyle name="n_Flash September eresMas_Wanadoo France B2004_Actual '08 PLN_external_KF GT 4" xfId="29898"/>
    <cellStyle name="n_Flash September eresMas_Wanadoo France B2004_Actual '08 PLN_package" xfId="29899"/>
    <cellStyle name="n_Flash September eresMas_Wanadoo France B2004_Actual '08 PLN_package 2" xfId="29900"/>
    <cellStyle name="n_Flash September eresMas_Wanadoo France B2004_Actual '08 PLN_package 2 2" xfId="29901"/>
    <cellStyle name="n_Flash September eresMas_Wanadoo France B2004_Actual '08 PLN_package 2 2 2" xfId="29902"/>
    <cellStyle name="n_Flash September eresMas_Wanadoo France B2004_Actual '08 PLN_package 2 2 2 2" xfId="29903"/>
    <cellStyle name="n_Flash September eresMas_Wanadoo France B2004_Actual '08 PLN_package 2 2 3" xfId="29904"/>
    <cellStyle name="n_Flash September eresMas_Wanadoo France B2004_Actual '08 PLN_package 2 3" xfId="29905"/>
    <cellStyle name="n_Flash September eresMas_Wanadoo France B2004_Actual '08 PLN_package 2 3 2" xfId="29906"/>
    <cellStyle name="n_Flash September eresMas_Wanadoo France B2004_Actual '08 PLN_package 2 4" xfId="29907"/>
    <cellStyle name="n_Flash September eresMas_Wanadoo France B2004_Actual '08 PLN_package 3" xfId="29908"/>
    <cellStyle name="n_Flash September eresMas_Wanadoo France B2004_Actual '08 PLN_package 3 2" xfId="29909"/>
    <cellStyle name="n_Flash September eresMas_Wanadoo France B2004_Actual '08 PLN_package 3 2 2" xfId="29910"/>
    <cellStyle name="n_Flash September eresMas_Wanadoo France B2004_Actual '08 PLN_package 3 2 2 2" xfId="29911"/>
    <cellStyle name="n_Flash September eresMas_Wanadoo France B2004_Actual '08 PLN_package 3 2 3" xfId="29912"/>
    <cellStyle name="n_Flash September eresMas_Wanadoo France B2004_Actual '08 PLN_package 3 3" xfId="29913"/>
    <cellStyle name="n_Flash September eresMas_Wanadoo France B2004_Actual '08 PLN_package 3 3 2" xfId="29914"/>
    <cellStyle name="n_Flash September eresMas_Wanadoo France B2004_Actual '08 PLN_package 3 4" xfId="29915"/>
    <cellStyle name="n_Flash September eresMas_Wanadoo France B2004_Actual '08 PLN_package 4" xfId="29916"/>
    <cellStyle name="n_Flash September eresMas_Wanadoo France B2004_Actual '08 PLN_package 4 2" xfId="29917"/>
    <cellStyle name="n_Flash September eresMas_Wanadoo France B2004_Actual '08 PLN_package 4 2 2" xfId="29918"/>
    <cellStyle name="n_Flash September eresMas_Wanadoo France B2004_Actual '08 PLN_package 4 3" xfId="29919"/>
    <cellStyle name="n_Flash September eresMas_Wanadoo France B2004_Actual '08 PLN_package 5" xfId="29920"/>
    <cellStyle name="n_Flash September eresMas_Wanadoo France B2004_Actual '08 PLN_package 5 2" xfId="29921"/>
    <cellStyle name="n_Flash September eresMas_Wanadoo France B2004_Actual '08 PLN_package 6" xfId="29922"/>
    <cellStyle name="n_Flash September eresMas_Wanadoo France B2004_Actual '08 PLN_package_KF GT" xfId="29923"/>
    <cellStyle name="n_Flash September eresMas_Wanadoo France B2004_Actual '08 PLN_package_KF GT 2" xfId="29924"/>
    <cellStyle name="n_Flash September eresMas_Wanadoo France B2004_Actual '08 PLN_package_KF GT 2 2" xfId="29925"/>
    <cellStyle name="n_Flash September eresMas_Wanadoo France B2004_Actual '08 PLN_package_KF GT 2 2 2" xfId="29926"/>
    <cellStyle name="n_Flash September eresMas_Wanadoo France B2004_Actual '08 PLN_package_KF GT 2 3" xfId="29927"/>
    <cellStyle name="n_Flash September eresMas_Wanadoo France B2004_Actual '08 PLN_package_KF GT 3" xfId="29928"/>
    <cellStyle name="n_Flash September eresMas_Wanadoo France B2004_Actual '08 PLN_package_KF GT 3 2" xfId="29929"/>
    <cellStyle name="n_Flash September eresMas_Wanadoo France B2004_Actual '08 PLN_package_KF GT 4" xfId="29930"/>
    <cellStyle name="n_Flash September eresMas_Wanadoo France B2004_Actual '08 PLN_statutory" xfId="29931"/>
    <cellStyle name="n_Flash September eresMas_Wanadoo France B2004_Actual '08 PLN_statutory 2" xfId="29932"/>
    <cellStyle name="n_Flash September eresMas_Wanadoo France B2004_Actual '08 PLN_statutory 2 2" xfId="29933"/>
    <cellStyle name="n_Flash September eresMas_Wanadoo France B2004_Actual '08 PLN_statutory 2 2 2" xfId="29934"/>
    <cellStyle name="n_Flash September eresMas_Wanadoo France B2004_Actual '08 PLN_statutory 2 2 2 2" xfId="29935"/>
    <cellStyle name="n_Flash September eresMas_Wanadoo France B2004_Actual '08 PLN_statutory 2 2 3" xfId="29936"/>
    <cellStyle name="n_Flash September eresMas_Wanadoo France B2004_Actual '08 PLN_statutory 2 3" xfId="29937"/>
    <cellStyle name="n_Flash September eresMas_Wanadoo France B2004_Actual '08 PLN_statutory 2 3 2" xfId="29938"/>
    <cellStyle name="n_Flash September eresMas_Wanadoo France B2004_Actual '08 PLN_statutory 2 4" xfId="29939"/>
    <cellStyle name="n_Flash September eresMas_Wanadoo France B2004_Actual '08 PLN_statutory 3" xfId="29940"/>
    <cellStyle name="n_Flash September eresMas_Wanadoo France B2004_Actual '08 PLN_statutory 3 2" xfId="29941"/>
    <cellStyle name="n_Flash September eresMas_Wanadoo France B2004_Actual '08 PLN_statutory 3 2 2" xfId="29942"/>
    <cellStyle name="n_Flash September eresMas_Wanadoo France B2004_Actual '08 PLN_statutory 3 2 2 2" xfId="29943"/>
    <cellStyle name="n_Flash September eresMas_Wanadoo France B2004_Actual '08 PLN_statutory 3 2 3" xfId="29944"/>
    <cellStyle name="n_Flash September eresMas_Wanadoo France B2004_Actual '08 PLN_statutory 3 3" xfId="29945"/>
    <cellStyle name="n_Flash September eresMas_Wanadoo France B2004_Actual '08 PLN_statutory 3 3 2" xfId="29946"/>
    <cellStyle name="n_Flash September eresMas_Wanadoo France B2004_Actual '08 PLN_statutory 3 4" xfId="29947"/>
    <cellStyle name="n_Flash September eresMas_Wanadoo France B2004_Actual '08 PLN_statutory 4" xfId="29948"/>
    <cellStyle name="n_Flash September eresMas_Wanadoo France B2004_Actual '08 PLN_statutory 4 2" xfId="29949"/>
    <cellStyle name="n_Flash September eresMas_Wanadoo France B2004_Actual '08 PLN_statutory 4 2 2" xfId="29950"/>
    <cellStyle name="n_Flash September eresMas_Wanadoo France B2004_Actual '08 PLN_statutory 4 3" xfId="29951"/>
    <cellStyle name="n_Flash September eresMas_Wanadoo France B2004_Actual '08 PLN_statutory 5" xfId="29952"/>
    <cellStyle name="n_Flash September eresMas_Wanadoo France B2004_Actual '08 PLN_statutory 5 2" xfId="29953"/>
    <cellStyle name="n_Flash September eresMas_Wanadoo France B2004_Actual '08 PLN_statutory 6" xfId="29954"/>
    <cellStyle name="n_Flash September eresMas_Wanadoo France B2004_Actual '08 PLN_statutory_D20" xfId="29955"/>
    <cellStyle name="n_Flash September eresMas_Wanadoo France B2004_Actual '08 PLN_statutory_D20 2" xfId="29956"/>
    <cellStyle name="n_Flash September eresMas_Wanadoo France B2004_Actual '08 PLN_statutory_D20 2 2" xfId="29957"/>
    <cellStyle name="n_Flash September eresMas_Wanadoo France B2004_Actual '08 PLN_statutory_D20 2 2 2" xfId="29958"/>
    <cellStyle name="n_Flash September eresMas_Wanadoo France B2004_Actual '08 PLN_statutory_D20 2 2 2 2" xfId="29959"/>
    <cellStyle name="n_Flash September eresMas_Wanadoo France B2004_Actual '08 PLN_statutory_D20 2 2 3" xfId="29960"/>
    <cellStyle name="n_Flash September eresMas_Wanadoo France B2004_Actual '08 PLN_statutory_D20 2 3" xfId="29961"/>
    <cellStyle name="n_Flash September eresMas_Wanadoo France B2004_Actual '08 PLN_statutory_D20 2 3 2" xfId="29962"/>
    <cellStyle name="n_Flash September eresMas_Wanadoo France B2004_Actual '08 PLN_statutory_D20 2 4" xfId="29963"/>
    <cellStyle name="n_Flash September eresMas_Wanadoo France B2004_Actual '08 PLN_statutory_D20 3" xfId="29964"/>
    <cellStyle name="n_Flash September eresMas_Wanadoo France B2004_Actual '08 PLN_statutory_D20 3 2" xfId="29965"/>
    <cellStyle name="n_Flash September eresMas_Wanadoo France B2004_Actual '08 PLN_statutory_D20 3 2 2" xfId="29966"/>
    <cellStyle name="n_Flash September eresMas_Wanadoo France B2004_Actual '08 PLN_statutory_D20 3 2 2 2" xfId="29967"/>
    <cellStyle name="n_Flash September eresMas_Wanadoo France B2004_Actual '08 PLN_statutory_D20 3 2 3" xfId="29968"/>
    <cellStyle name="n_Flash September eresMas_Wanadoo France B2004_Actual '08 PLN_statutory_D20 3 3" xfId="29969"/>
    <cellStyle name="n_Flash September eresMas_Wanadoo France B2004_Actual '08 PLN_statutory_D20 3 3 2" xfId="29970"/>
    <cellStyle name="n_Flash September eresMas_Wanadoo France B2004_Actual '08 PLN_statutory_D20 3 4" xfId="29971"/>
    <cellStyle name="n_Flash September eresMas_Wanadoo France B2004_Actual '08 PLN_statutory_D20 4" xfId="29972"/>
    <cellStyle name="n_Flash September eresMas_Wanadoo France B2004_Actual '08 PLN_statutory_D20 4 2" xfId="29973"/>
    <cellStyle name="n_Flash September eresMas_Wanadoo France B2004_Actual '08 PLN_statutory_D20 4 2 2" xfId="29974"/>
    <cellStyle name="n_Flash September eresMas_Wanadoo France B2004_Actual '08 PLN_statutory_D20 4 3" xfId="29975"/>
    <cellStyle name="n_Flash September eresMas_Wanadoo France B2004_Actual '08 PLN_statutory_D20 5" xfId="29976"/>
    <cellStyle name="n_Flash September eresMas_Wanadoo France B2004_Actual '08 PLN_statutory_D20 5 2" xfId="29977"/>
    <cellStyle name="n_Flash September eresMas_Wanadoo France B2004_Actual '08 PLN_statutory_D20 6" xfId="29978"/>
    <cellStyle name="n_Flash September eresMas_Wanadoo France B2004_Actual '08 PLN_statutory_D20_KF GT" xfId="29979"/>
    <cellStyle name="n_Flash September eresMas_Wanadoo France B2004_Actual '08 PLN_statutory_D20_KF GT 2" xfId="29980"/>
    <cellStyle name="n_Flash September eresMas_Wanadoo France B2004_Actual '08 PLN_statutory_D20_KF GT 2 2" xfId="29981"/>
    <cellStyle name="n_Flash September eresMas_Wanadoo France B2004_Actual '08 PLN_statutory_D20_KF GT 2 2 2" xfId="29982"/>
    <cellStyle name="n_Flash September eresMas_Wanadoo France B2004_Actual '08 PLN_statutory_D20_KF GT 2 3" xfId="29983"/>
    <cellStyle name="n_Flash September eresMas_Wanadoo France B2004_Actual '08 PLN_statutory_D20_KF GT 3" xfId="29984"/>
    <cellStyle name="n_Flash September eresMas_Wanadoo France B2004_Actual '08 PLN_statutory_D20_KF GT 3 2" xfId="29985"/>
    <cellStyle name="n_Flash September eresMas_Wanadoo France B2004_Actual '08 PLN_statutory_D20_KF GT 4" xfId="29986"/>
    <cellStyle name="n_Flash September eresMas_Wanadoo France B2004_Actual '08 PLN_statutory_KF GT" xfId="29987"/>
    <cellStyle name="n_Flash September eresMas_Wanadoo France B2004_Actual '08 PLN_statutory_KF GT 2" xfId="29988"/>
    <cellStyle name="n_Flash September eresMas_Wanadoo France B2004_Actual '08 PLN_statutory_KF GT 2 2" xfId="29989"/>
    <cellStyle name="n_Flash September eresMas_Wanadoo France B2004_Actual '08 PLN_statutory_KF GT 2 2 2" xfId="29990"/>
    <cellStyle name="n_Flash September eresMas_Wanadoo France B2004_Actual '08 PLN_statutory_KF GT 2 3" xfId="29991"/>
    <cellStyle name="n_Flash September eresMas_Wanadoo France B2004_Actual '08 PLN_statutory_KF GT 3" xfId="29992"/>
    <cellStyle name="n_Flash September eresMas_Wanadoo France B2004_Actual '08 PLN_statutory_KF GT 3 2" xfId="29993"/>
    <cellStyle name="n_Flash September eresMas_Wanadoo France B2004_Actual '08 PLN_statutory_KF GT 4" xfId="29994"/>
    <cellStyle name="n_Flash September eresMas_Wanadoo France B2004_Arkusz1" xfId="29995"/>
    <cellStyle name="n_Flash September eresMas_Wanadoo France B2004_Arkusz1 2" xfId="29996"/>
    <cellStyle name="n_Flash September eresMas_Wanadoo France B2004_Arkusz1 2 2" xfId="29997"/>
    <cellStyle name="n_Flash September eresMas_Wanadoo France B2004_Arkusz1 3" xfId="29998"/>
    <cellStyle name="n_Flash September eresMas_Wanadoo France B2004_Arkusz1 3 2" xfId="29999"/>
    <cellStyle name="n_Flash September eresMas_Wanadoo France B2004_Arkusz1 4" xfId="30000"/>
    <cellStyle name="n_Flash September eresMas_Wanadoo France B2004_BILANS" xfId="30001"/>
    <cellStyle name="n_Flash September eresMas_Wanadoo France B2004_BILANS 2" xfId="30002"/>
    <cellStyle name="n_Flash September eresMas_Wanadoo France B2004_BILANS 2 2" xfId="30003"/>
    <cellStyle name="n_Flash September eresMas_Wanadoo France B2004_BILANS 3" xfId="30004"/>
    <cellStyle name="n_Flash September eresMas_Wanadoo France B2004_BILANS 3 2" xfId="30005"/>
    <cellStyle name="n_Flash September eresMas_Wanadoo France B2004_BILANS 4" xfId="30006"/>
    <cellStyle name="n_Flash September eresMas_Wanadoo France B2004_CASF FLOW" xfId="30007"/>
    <cellStyle name="n_Flash September eresMas_Wanadoo France B2004_CASF FLOW 2" xfId="30008"/>
    <cellStyle name="n_Flash September eresMas_Wanadoo France B2004_CASF FLOW 2 2" xfId="30009"/>
    <cellStyle name="n_Flash September eresMas_Wanadoo France B2004_CASF FLOW 3" xfId="30010"/>
    <cellStyle name="n_Flash September eresMas_Wanadoo France B2004_CASF FLOW 3 2" xfId="30011"/>
    <cellStyle name="n_Flash September eresMas_Wanadoo France B2004_CASF FLOW 4" xfId="30012"/>
    <cellStyle name="n_Flash September eresMas_Wanadoo France B2004_CFO Division TP - June 2006 - GMC Flash_20060717" xfId="30013"/>
    <cellStyle name="n_Flash September eresMas_Wanadoo France B2004_CFO Division TP - June 2006 - GMC Flash_20060717 2" xfId="30014"/>
    <cellStyle name="n_Flash September eresMas_Wanadoo France B2004_CFO Division TP - June 2006 - GMC Flash_20060717 2 2" xfId="30015"/>
    <cellStyle name="n_Flash September eresMas_Wanadoo France B2004_CFO Division TP - June 2006 - GMC Flash_20060717 2 2 2" xfId="30016"/>
    <cellStyle name="n_Flash September eresMas_Wanadoo France B2004_CFO Division TP - June 2006 - GMC Flash_20060717 2 2 2 2" xfId="30017"/>
    <cellStyle name="n_Flash September eresMas_Wanadoo France B2004_CFO Division TP - June 2006 - GMC Flash_20060717 2 2 3" xfId="30018"/>
    <cellStyle name="n_Flash September eresMas_Wanadoo France B2004_CFO Division TP - June 2006 - GMC Flash_20060717 2 3" xfId="30019"/>
    <cellStyle name="n_Flash September eresMas_Wanadoo France B2004_CFO Division TP - June 2006 - GMC Flash_20060717 2 3 2" xfId="30020"/>
    <cellStyle name="n_Flash September eresMas_Wanadoo France B2004_CFO Division TP - June 2006 - GMC Flash_20060717 2 4" xfId="30021"/>
    <cellStyle name="n_Flash September eresMas_Wanadoo France B2004_CFO Division TP - June 2006 - GMC Flash_20060717 2_KF GT" xfId="30022"/>
    <cellStyle name="n_Flash September eresMas_Wanadoo France B2004_CFO Division TP - June 2006 - GMC Flash_20060717 2_KF GT 2" xfId="30023"/>
    <cellStyle name="n_Flash September eresMas_Wanadoo France B2004_CFO Division TP - June 2006 - GMC Flash_20060717 2_KF GT 2 2" xfId="30024"/>
    <cellStyle name="n_Flash September eresMas_Wanadoo France B2004_CFO Division TP - June 2006 - GMC Flash_20060717 2_KF GT 2 2 2" xfId="30025"/>
    <cellStyle name="n_Flash September eresMas_Wanadoo France B2004_CFO Division TP - June 2006 - GMC Flash_20060717 2_KF GT 2 3" xfId="30026"/>
    <cellStyle name="n_Flash September eresMas_Wanadoo France B2004_CFO Division TP - June 2006 - GMC Flash_20060717 2_KF GT 3" xfId="30027"/>
    <cellStyle name="n_Flash September eresMas_Wanadoo France B2004_CFO Division TP - June 2006 - GMC Flash_20060717 2_KF GT 3 2" xfId="30028"/>
    <cellStyle name="n_Flash September eresMas_Wanadoo France B2004_CFO Division TP - June 2006 - GMC Flash_20060717 2_KF GT 4" xfId="30029"/>
    <cellStyle name="n_Flash September eresMas_Wanadoo France B2004_CFO Division TP - June 2006 - GMC Flash_20060717 3" xfId="30030"/>
    <cellStyle name="n_Flash September eresMas_Wanadoo France B2004_CFO Division TP - June 2006 - GMC Flash_20060717 3 2" xfId="30031"/>
    <cellStyle name="n_Flash September eresMas_Wanadoo France B2004_CFO Division TP - June 2006 - GMC Flash_20060717 3 2 2" xfId="30032"/>
    <cellStyle name="n_Flash September eresMas_Wanadoo France B2004_CFO Division TP - June 2006 - GMC Flash_20060717 3 2 2 2" xfId="30033"/>
    <cellStyle name="n_Flash September eresMas_Wanadoo France B2004_CFO Division TP - June 2006 - GMC Flash_20060717 3 2 3" xfId="30034"/>
    <cellStyle name="n_Flash September eresMas_Wanadoo France B2004_CFO Division TP - June 2006 - GMC Flash_20060717 3 3" xfId="30035"/>
    <cellStyle name="n_Flash September eresMas_Wanadoo France B2004_CFO Division TP - June 2006 - GMC Flash_20060717 3 3 2" xfId="30036"/>
    <cellStyle name="n_Flash September eresMas_Wanadoo France B2004_CFO Division TP - June 2006 - GMC Flash_20060717 3 4" xfId="30037"/>
    <cellStyle name="n_Flash September eresMas_Wanadoo France B2004_CFO Division TP - June 2006 - GMC Flash_20060717 3_KF GT" xfId="30038"/>
    <cellStyle name="n_Flash September eresMas_Wanadoo France B2004_CFO Division TP - June 2006 - GMC Flash_20060717 3_KF GT 2" xfId="30039"/>
    <cellStyle name="n_Flash September eresMas_Wanadoo France B2004_CFO Division TP - June 2006 - GMC Flash_20060717 3_KF GT 2 2" xfId="30040"/>
    <cellStyle name="n_Flash September eresMas_Wanadoo France B2004_CFO Division TP - June 2006 - GMC Flash_20060717 3_KF GT 2 2 2" xfId="30041"/>
    <cellStyle name="n_Flash September eresMas_Wanadoo France B2004_CFO Division TP - June 2006 - GMC Flash_20060717 3_KF GT 2 3" xfId="30042"/>
    <cellStyle name="n_Flash September eresMas_Wanadoo France B2004_CFO Division TP - June 2006 - GMC Flash_20060717 3_KF GT 3" xfId="30043"/>
    <cellStyle name="n_Flash September eresMas_Wanadoo France B2004_CFO Division TP - June 2006 - GMC Flash_20060717 3_KF GT 3 2" xfId="30044"/>
    <cellStyle name="n_Flash September eresMas_Wanadoo France B2004_CFO Division TP - June 2006 - GMC Flash_20060717 3_KF GT 4" xfId="30045"/>
    <cellStyle name="n_Flash September eresMas_Wanadoo France B2004_CFO Division TP - June 2006 - GMC Flash_20060717 4" xfId="30046"/>
    <cellStyle name="n_Flash September eresMas_Wanadoo France B2004_CFO Division TP - June 2006 - GMC Flash_20060717 4 2" xfId="30047"/>
    <cellStyle name="n_Flash September eresMas_Wanadoo France B2004_CFO Division TP - June 2006 - GMC Flash_20060717 4 2 2" xfId="30048"/>
    <cellStyle name="n_Flash September eresMas_Wanadoo France B2004_CFO Division TP - June 2006 - GMC Flash_20060717 4 2 2 2" xfId="30049"/>
    <cellStyle name="n_Flash September eresMas_Wanadoo France B2004_CFO Division TP - June 2006 - GMC Flash_20060717 4 2 3" xfId="30050"/>
    <cellStyle name="n_Flash September eresMas_Wanadoo France B2004_CFO Division TP - June 2006 - GMC Flash_20060717 4 3" xfId="30051"/>
    <cellStyle name="n_Flash September eresMas_Wanadoo France B2004_CFO Division TP - June 2006 - GMC Flash_20060717 4 3 2" xfId="30052"/>
    <cellStyle name="n_Flash September eresMas_Wanadoo France B2004_CFO Division TP - June 2006 - GMC Flash_20060717 4 4" xfId="30053"/>
    <cellStyle name="n_Flash September eresMas_Wanadoo France B2004_CFO Division TP - June 2006 - GMC Flash_20060717 4_KF GT" xfId="30054"/>
    <cellStyle name="n_Flash September eresMas_Wanadoo France B2004_CFO Division TP - June 2006 - GMC Flash_20060717 4_KF GT 2" xfId="30055"/>
    <cellStyle name="n_Flash September eresMas_Wanadoo France B2004_CFO Division TP - June 2006 - GMC Flash_20060717 4_KF GT 2 2" xfId="30056"/>
    <cellStyle name="n_Flash September eresMas_Wanadoo France B2004_CFO Division TP - June 2006 - GMC Flash_20060717 4_KF GT 2 2 2" xfId="30057"/>
    <cellStyle name="n_Flash September eresMas_Wanadoo France B2004_CFO Division TP - June 2006 - GMC Flash_20060717 4_KF GT 2 3" xfId="30058"/>
    <cellStyle name="n_Flash September eresMas_Wanadoo France B2004_CFO Division TP - June 2006 - GMC Flash_20060717 4_KF GT 3" xfId="30059"/>
    <cellStyle name="n_Flash September eresMas_Wanadoo France B2004_CFO Division TP - June 2006 - GMC Flash_20060717 4_KF GT 3 2" xfId="30060"/>
    <cellStyle name="n_Flash September eresMas_Wanadoo France B2004_CFO Division TP - June 2006 - GMC Flash_20060717 4_KF GT 4" xfId="30061"/>
    <cellStyle name="n_Flash September eresMas_Wanadoo France B2004_CFO Division TP - June 2006 - GMC Flash_20060717 5" xfId="30062"/>
    <cellStyle name="n_Flash September eresMas_Wanadoo France B2004_CFO Division TP - June 2006 - GMC Flash_20060717 5 2" xfId="30063"/>
    <cellStyle name="n_Flash September eresMas_Wanadoo France B2004_CFO Division TP - June 2006 - GMC Flash_20060717 5 2 2" xfId="30064"/>
    <cellStyle name="n_Flash September eresMas_Wanadoo France B2004_CFO Division TP - June 2006 - GMC Flash_20060717 5 2 2 2" xfId="30065"/>
    <cellStyle name="n_Flash September eresMas_Wanadoo France B2004_CFO Division TP - June 2006 - GMC Flash_20060717 5 2 3" xfId="30066"/>
    <cellStyle name="n_Flash September eresMas_Wanadoo France B2004_CFO Division TP - June 2006 - GMC Flash_20060717 5 3" xfId="30067"/>
    <cellStyle name="n_Flash September eresMas_Wanadoo France B2004_CFO Division TP - June 2006 - GMC Flash_20060717 5 3 2" xfId="30068"/>
    <cellStyle name="n_Flash September eresMas_Wanadoo France B2004_CFO Division TP - June 2006 - GMC Flash_20060717 5 4" xfId="30069"/>
    <cellStyle name="n_Flash September eresMas_Wanadoo France B2004_CFO Division TP - June 2006 - GMC Flash_20060717 6" xfId="30070"/>
    <cellStyle name="n_Flash September eresMas_Wanadoo France B2004_CFO Division TP - June 2006 - GMC Flash_20060717 6 2" xfId="30071"/>
    <cellStyle name="n_Flash September eresMas_Wanadoo France B2004_CFO Division TP - June 2006 - GMC Flash_20060717 7" xfId="30072"/>
    <cellStyle name="n_Flash September eresMas_Wanadoo France B2004_CFO Division TP - June 2006 - GMC Flash_20060717 7 2" xfId="30073"/>
    <cellStyle name="n_Flash September eresMas_Wanadoo France B2004_CFO Division TP - June 2006 - GMC Flash_20060717 7 2 2" xfId="30074"/>
    <cellStyle name="n_Flash September eresMas_Wanadoo France B2004_CFO Division TP - June 2006 - GMC Flash_20060717 7 3" xfId="30075"/>
    <cellStyle name="n_Flash September eresMas_Wanadoo France B2004_CFO Division TP - June 2006 - GMC Flash_20060717 8" xfId="30076"/>
    <cellStyle name="n_Flash September eresMas_Wanadoo France B2004_CFO Division TP - June 2006 - GMC Flash_20060717 8 2" xfId="30077"/>
    <cellStyle name="n_Flash September eresMas_Wanadoo France B2004_CFO Division TP - June 2006 - GMC Flash_20060717 9" xfId="30078"/>
    <cellStyle name="n_Flash September eresMas_Wanadoo France B2004_CFO Division TP - June 2006 - GMC Flash_20060717_Arkusz1" xfId="30079"/>
    <cellStyle name="n_Flash September eresMas_Wanadoo France B2004_CFO Division TP - June 2006 - GMC Flash_20060717_Arkusz1 2" xfId="30080"/>
    <cellStyle name="n_Flash September eresMas_Wanadoo France B2004_CFO Division TP - June 2006 - GMC Flash_20060717_Arkusz1 2 2" xfId="30081"/>
    <cellStyle name="n_Flash September eresMas_Wanadoo France B2004_CFO Division TP - June 2006 - GMC Flash_20060717_Arkusz1 3" xfId="30082"/>
    <cellStyle name="n_Flash September eresMas_Wanadoo France B2004_CFO Division TP - June 2006 - GMC Flash_20060717_Arkusz1 3 2" xfId="30083"/>
    <cellStyle name="n_Flash September eresMas_Wanadoo France B2004_CFO Division TP - June 2006 - GMC Flash_20060717_Arkusz1 4" xfId="30084"/>
    <cellStyle name="n_Flash September eresMas_Wanadoo France B2004_CFO Division TP - June 2006 - GMC Flash_20060717_BILANS" xfId="30085"/>
    <cellStyle name="n_Flash September eresMas_Wanadoo France B2004_CFO Division TP - June 2006 - GMC Flash_20060717_BILANS 2" xfId="30086"/>
    <cellStyle name="n_Flash September eresMas_Wanadoo France B2004_CFO Division TP - June 2006 - GMC Flash_20060717_BILANS 2 2" xfId="30087"/>
    <cellStyle name="n_Flash September eresMas_Wanadoo France B2004_CFO Division TP - June 2006 - GMC Flash_20060717_BILANS 3" xfId="30088"/>
    <cellStyle name="n_Flash September eresMas_Wanadoo France B2004_CFO Division TP - June 2006 - GMC Flash_20060717_BILANS 3 2" xfId="30089"/>
    <cellStyle name="n_Flash September eresMas_Wanadoo France B2004_CFO Division TP - June 2006 - GMC Flash_20060717_BILANS 4" xfId="30090"/>
    <cellStyle name="n_Flash September eresMas_Wanadoo France B2004_CFO Division TP - June 2006 - GMC Flash_20060717_CASF FLOW" xfId="30091"/>
    <cellStyle name="n_Flash September eresMas_Wanadoo France B2004_CFO Division TP - June 2006 - GMC Flash_20060717_CASF FLOW 2" xfId="30092"/>
    <cellStyle name="n_Flash September eresMas_Wanadoo France B2004_CFO Division TP - June 2006 - GMC Flash_20060717_CASF FLOW 2 2" xfId="30093"/>
    <cellStyle name="n_Flash September eresMas_Wanadoo France B2004_CFO Division TP - June 2006 - GMC Flash_20060717_CASF FLOW 3" xfId="30094"/>
    <cellStyle name="n_Flash September eresMas_Wanadoo France B2004_CFO Division TP - June 2006 - GMC Flash_20060717_CASF FLOW 3 2" xfId="30095"/>
    <cellStyle name="n_Flash September eresMas_Wanadoo France B2004_CFO Division TP - June 2006 - GMC Flash_20060717_CASF FLOW 4" xfId="30096"/>
    <cellStyle name="n_Flash September eresMas_Wanadoo France B2004_CFO Division TP - June 2006 - GMC Flash_20060717_KF GT" xfId="30097"/>
    <cellStyle name="n_Flash September eresMas_Wanadoo France B2004_CFO Division TP - June 2006 - GMC Flash_20060717_KF GT 2" xfId="30098"/>
    <cellStyle name="n_Flash September eresMas_Wanadoo France B2004_CFO Division TP - June 2006 - GMC Flash_20060717_KF GT 2 2" xfId="30099"/>
    <cellStyle name="n_Flash September eresMas_Wanadoo France B2004_CFO Division TP - June 2006 - GMC Flash_20060717_KF GT 2 2 2" xfId="30100"/>
    <cellStyle name="n_Flash September eresMas_Wanadoo France B2004_CFO Division TP - June 2006 - GMC Flash_20060717_KF GT 2 3" xfId="30101"/>
    <cellStyle name="n_Flash September eresMas_Wanadoo France B2004_CFO Division TP - June 2006 - GMC Flash_20060717_KF GT 3" xfId="30102"/>
    <cellStyle name="n_Flash September eresMas_Wanadoo France B2004_CFO Division TP - June 2006 - GMC Flash_20060717_KF GT 3 2" xfId="30103"/>
    <cellStyle name="n_Flash September eresMas_Wanadoo France B2004_CFO Division TP - June 2006 - GMC Flash_20060717_KF GT 4" xfId="30104"/>
    <cellStyle name="n_Flash September eresMas_Wanadoo France B2004_CFO Division TP - June 2006 - GMC Flash_20060717_KOSZTY" xfId="30105"/>
    <cellStyle name="n_Flash September eresMas_Wanadoo France B2004_CFO Division TP - June 2006 - GMC Flash_20060717_KOSZTY 2" xfId="30106"/>
    <cellStyle name="n_Flash September eresMas_Wanadoo France B2004_CFO Division TP - June 2006 - GMC Flash_20060717_KOSZTY 2 2" xfId="30107"/>
    <cellStyle name="n_Flash September eresMas_Wanadoo France B2004_CFO Division TP - June 2006 - GMC Flash_20060717_KOSZTY 2 2 2" xfId="30108"/>
    <cellStyle name="n_Flash September eresMas_Wanadoo France B2004_CFO Division TP - June 2006 - GMC Flash_20060717_KOSZTY 2 3" xfId="30109"/>
    <cellStyle name="n_Flash September eresMas_Wanadoo France B2004_CFO Division TP - June 2006 - GMC Flash_20060717_KOSZTY 3" xfId="30110"/>
    <cellStyle name="n_Flash September eresMas_Wanadoo France B2004_CFO Division TP - June 2006 - GMC Flash_20060717_KOSZTY 3 2" xfId="30111"/>
    <cellStyle name="n_Flash September eresMas_Wanadoo France B2004_CFO Division TP - June 2006 - GMC Flash_20060717_KOSZTY 4" xfId="30112"/>
    <cellStyle name="n_Flash September eresMas_Wanadoo France B2004_CFO Division TP - June 2006 - GMC Flash_20060717_KOSZTY_KF GT" xfId="30113"/>
    <cellStyle name="n_Flash September eresMas_Wanadoo France B2004_CFO Division TP - June 2006 - GMC Flash_20060717_KOSZTY_KF GT 2" xfId="30114"/>
    <cellStyle name="n_Flash September eresMas_Wanadoo France B2004_CFO Division TP - June 2006 - GMC Flash_20060717_KOSZTY_KF GT 2 2" xfId="30115"/>
    <cellStyle name="n_Flash September eresMas_Wanadoo France B2004_CFO Division TP - June 2006 - GMC Flash_20060717_KOSZTY_KF GT 2 2 2" xfId="30116"/>
    <cellStyle name="n_Flash September eresMas_Wanadoo France B2004_CFO Division TP - June 2006 - GMC Flash_20060717_KOSZTY_KF GT 2 3" xfId="30117"/>
    <cellStyle name="n_Flash September eresMas_Wanadoo France B2004_CFO Division TP - June 2006 - GMC Flash_20060717_KOSZTY_KF GT 3" xfId="30118"/>
    <cellStyle name="n_Flash September eresMas_Wanadoo France B2004_CFO Division TP - June 2006 - GMC Flash_20060717_KOSZTY_KF GT 3 2" xfId="30119"/>
    <cellStyle name="n_Flash September eresMas_Wanadoo France B2004_CFO Division TP - June 2006 - GMC Flash_20060717_KOSZTY_KF GT 4" xfId="30120"/>
    <cellStyle name="n_Flash September eresMas_Wanadoo France B2004_CFO Division TP - June 2006 - GMC Flash_20060717_N15a_przeterminowane należności" xfId="30121"/>
    <cellStyle name="n_Flash September eresMas_Wanadoo France B2004_CFO Division TP - June 2006 - GMC Flash_20060717_N15a_przeterminowane należności 2" xfId="30122"/>
    <cellStyle name="n_Flash September eresMas_Wanadoo France B2004_CFO Division TP - June 2006 - GMC Flash_20060717_N15a_przeterminowane należności 2 2" xfId="30123"/>
    <cellStyle name="n_Flash September eresMas_Wanadoo France B2004_CFO Division TP - June 2006 - GMC Flash_20060717_N15a_przeterminowane należności 3" xfId="30124"/>
    <cellStyle name="n_Flash September eresMas_Wanadoo France B2004_CFO Division TP - June 2006 - GMC Flash_20060717_N15a_przeterminowane należności 3 2" xfId="30125"/>
    <cellStyle name="n_Flash September eresMas_Wanadoo France B2004_CFO Division TP - June 2006 - GMC Flash_20060717_N15a_przeterminowane należności 4" xfId="30126"/>
    <cellStyle name="n_Flash September eresMas_Wanadoo France B2004_CFO Division TP - June 2006 - GMC Flash_20060717_N15a_przeterminowane należności_Balance" xfId="30127"/>
    <cellStyle name="n_Flash September eresMas_Wanadoo France B2004_CFO Division TP - June 2006 - GMC Flash_20060717_N15a_przeterminowane należności_Balance 2" xfId="30128"/>
    <cellStyle name="n_Flash September eresMas_Wanadoo France B2004_CFO Division TP - June 2006 - GMC Flash_20060717_N15a_przeterminowane należności_Balance 2 2" xfId="30129"/>
    <cellStyle name="n_Flash September eresMas_Wanadoo France B2004_CFO Division TP - June 2006 - GMC Flash_20060717_N15a_przeterminowane należności_Balance 3" xfId="30130"/>
    <cellStyle name="n_Flash September eresMas_Wanadoo France B2004_CFO Division TP - June 2006 - GMC Flash_20060717_N15a_przeterminowane należności_Balance 3 2" xfId="30131"/>
    <cellStyle name="n_Flash September eresMas_Wanadoo France B2004_CFO Division TP - June 2006 - GMC Flash_20060717_N15a_przeterminowane należności_Balance 4" xfId="30132"/>
    <cellStyle name="n_Flash September eresMas_Wanadoo France B2004_CFO Division TP - June 2006 - GMC Flash_20060717_N15a_przeterminowane należności_inf dodatkowe" xfId="30133"/>
    <cellStyle name="n_Flash September eresMas_Wanadoo France B2004_CFO Division TP - June 2006 - GMC Flash_20060717_N15a_przeterminowane należności_inf dodatkowe 2" xfId="30134"/>
    <cellStyle name="n_Flash September eresMas_Wanadoo France B2004_CFO Division TP - June 2006 - GMC Flash_20060717_N15a_przeterminowane należności_inf dodatkowe 2 2" xfId="30135"/>
    <cellStyle name="n_Flash September eresMas_Wanadoo France B2004_CFO Division TP - June 2006 - GMC Flash_20060717_N15a_przeterminowane należności_inf dodatkowe 3" xfId="30136"/>
    <cellStyle name="n_Flash September eresMas_Wanadoo France B2004_CFO Division TP - June 2006 - GMC Flash_20060717_N15a_przeterminowane należności_inf dodatkowe 3 2" xfId="30137"/>
    <cellStyle name="n_Flash September eresMas_Wanadoo France B2004_CFO Division TP - June 2006 - GMC Flash_20060717_N15a_przeterminowane należności_inf dodatkowe 4" xfId="30138"/>
    <cellStyle name="n_Flash September eresMas_Wanadoo France B2004_CFO Division TP - June 2006 - GMC Flash_20060717_N15a_przeterminowane należności_P&amp;L" xfId="30139"/>
    <cellStyle name="n_Flash September eresMas_Wanadoo France B2004_CFO Division TP - June 2006 - GMC Flash_20060717_N15a_przeterminowane należności_P&amp;L 2" xfId="30140"/>
    <cellStyle name="n_Flash September eresMas_Wanadoo France B2004_CFO Division TP - June 2006 - GMC Flash_20060717_N15a_przeterminowane należności_P&amp;L 2 2" xfId="30141"/>
    <cellStyle name="n_Flash September eresMas_Wanadoo France B2004_CFO Division TP - June 2006 - GMC Flash_20060717_N15a_przeterminowane należności_P&amp;L 3" xfId="30142"/>
    <cellStyle name="n_Flash September eresMas_Wanadoo France B2004_CFO Division TP - June 2006 - GMC Flash_20060717_N15a_przeterminowane należności_P&amp;L 3 2" xfId="30143"/>
    <cellStyle name="n_Flash September eresMas_Wanadoo France B2004_CFO Division TP - June 2006 - GMC Flash_20060717_N15a_przeterminowane należności_P&amp;L 4" xfId="30144"/>
    <cellStyle name="n_Flash September eresMas_Wanadoo France B2004_CFO Division TP - June 2006 - GMC Flash_20060717_RZIS" xfId="30145"/>
    <cellStyle name="n_Flash September eresMas_Wanadoo France B2004_CFO Division TP - June 2006 - GMC Flash_20060717_RZIS 2" xfId="30146"/>
    <cellStyle name="n_Flash September eresMas_Wanadoo France B2004_CFO Division TP - June 2006 - GMC Flash_20060717_RZIS 2 2" xfId="30147"/>
    <cellStyle name="n_Flash September eresMas_Wanadoo France B2004_CFO Division TP - June 2006 - GMC Flash_20060717_RZIS 3" xfId="30148"/>
    <cellStyle name="n_Flash September eresMas_Wanadoo France B2004_CFO Division TP - June 2006 - GMC Flash_20060717_RZIS 3 2" xfId="30149"/>
    <cellStyle name="n_Flash September eresMas_Wanadoo France B2004_CFO Division TP - June 2006 - GMC Flash_20060717_RZIS 4" xfId="30150"/>
    <cellStyle name="n_Flash September eresMas_Wanadoo France B2004_CFO Division TP - June 2006 - GMC Flash_20060717_WP" xfId="30151"/>
    <cellStyle name="n_Flash September eresMas_Wanadoo France B2004_CFO Division TP - June 2006 - GMC Flash_20060717_WP 2" xfId="30152"/>
    <cellStyle name="n_Flash September eresMas_Wanadoo France B2004_CFO Division TP - June 2006 - GMC Flash_20060717_WP 2 2" xfId="30153"/>
    <cellStyle name="n_Flash September eresMas_Wanadoo France B2004_CFO Division TP - June 2006 - GMC Flash_20060717_WP 2 2 2" xfId="30154"/>
    <cellStyle name="n_Flash September eresMas_Wanadoo France B2004_CFO Division TP - June 2006 - GMC Flash_20060717_WP 2 3" xfId="30155"/>
    <cellStyle name="n_Flash September eresMas_Wanadoo France B2004_CFO Division TP - June 2006 - GMC Flash_20060717_WP 3" xfId="30156"/>
    <cellStyle name="n_Flash September eresMas_Wanadoo France B2004_CFO Division TP - June 2006 - GMC Flash_20060717_WP 3 2" xfId="30157"/>
    <cellStyle name="n_Flash September eresMas_Wanadoo France B2004_CFO Division TP - June 2006 - GMC Flash_20060717_WP 4" xfId="30158"/>
    <cellStyle name="n_Flash September eresMas_Wanadoo France B2004_CFO Division TP - June 2006 - GMC Flash_20060717_WP_1" xfId="30159"/>
    <cellStyle name="n_Flash September eresMas_Wanadoo France B2004_CFO Division TP - June 2006 - GMC Flash_20060717_WP_1 2" xfId="30160"/>
    <cellStyle name="n_Flash September eresMas_Wanadoo France B2004_CFO Division TP - June 2006 - GMC Flash_20060717_WP_1 2 2" xfId="30161"/>
    <cellStyle name="n_Flash September eresMas_Wanadoo France B2004_CFO Division TP - June 2006 - GMC Flash_20060717_WP_1 2 2 2" xfId="30162"/>
    <cellStyle name="n_Flash September eresMas_Wanadoo France B2004_CFO Division TP - June 2006 - GMC Flash_20060717_WP_1 2 3" xfId="30163"/>
    <cellStyle name="n_Flash September eresMas_Wanadoo France B2004_CFO Division TP - June 2006 - GMC Flash_20060717_WP_1 3" xfId="30164"/>
    <cellStyle name="n_Flash September eresMas_Wanadoo France B2004_CFO Division TP - June 2006 - GMC Flash_20060717_WP_1 3 2" xfId="30165"/>
    <cellStyle name="n_Flash September eresMas_Wanadoo France B2004_CFO Division TP - June 2006 - GMC Flash_20060717_WP_1 4" xfId="30166"/>
    <cellStyle name="n_Flash September eresMas_Wanadoo France B2004_CFO Division TP - June 2006 - GMC Flash_20060717_WP_1_KF GT" xfId="30167"/>
    <cellStyle name="n_Flash September eresMas_Wanadoo France B2004_CFO Division TP - June 2006 - GMC Flash_20060717_WP_1_KF GT 2" xfId="30168"/>
    <cellStyle name="n_Flash September eresMas_Wanadoo France B2004_CFO Division TP - June 2006 - GMC Flash_20060717_WP_1_KF GT 2 2" xfId="30169"/>
    <cellStyle name="n_Flash September eresMas_Wanadoo France B2004_CFO Division TP - June 2006 - GMC Flash_20060717_WP_1_KF GT 2 2 2" xfId="30170"/>
    <cellStyle name="n_Flash September eresMas_Wanadoo France B2004_CFO Division TP - June 2006 - GMC Flash_20060717_WP_1_KF GT 2 3" xfId="30171"/>
    <cellStyle name="n_Flash September eresMas_Wanadoo France B2004_CFO Division TP - June 2006 - GMC Flash_20060717_WP_1_KF GT 3" xfId="30172"/>
    <cellStyle name="n_Flash September eresMas_Wanadoo France B2004_CFO Division TP - June 2006 - GMC Flash_20060717_WP_1_KF GT 3 2" xfId="30173"/>
    <cellStyle name="n_Flash September eresMas_Wanadoo France B2004_CFO Division TP - June 2006 - GMC Flash_20060717_WP_1_KF GT 4" xfId="30174"/>
    <cellStyle name="n_Flash September eresMas_Wanadoo France B2004_CFO Division TP - June 2006 - GMC Flash_20060717_WP_KF GT" xfId="30175"/>
    <cellStyle name="n_Flash September eresMas_Wanadoo France B2004_CFO Division TP - June 2006 - GMC Flash_20060717_WP_KF GT 2" xfId="30176"/>
    <cellStyle name="n_Flash September eresMas_Wanadoo France B2004_CFO Division TP - June 2006 - GMC Flash_20060717_WP_KF GT 2 2" xfId="30177"/>
    <cellStyle name="n_Flash September eresMas_Wanadoo France B2004_CFO Division TP - June 2006 - GMC Flash_20060717_WP_KF GT 2 2 2" xfId="30178"/>
    <cellStyle name="n_Flash September eresMas_Wanadoo France B2004_CFO Division TP - June 2006 - GMC Flash_20060717_WP_KF GT 2 3" xfId="30179"/>
    <cellStyle name="n_Flash September eresMas_Wanadoo France B2004_CFO Division TP - June 2006 - GMC Flash_20060717_WP_KF GT 3" xfId="30180"/>
    <cellStyle name="n_Flash September eresMas_Wanadoo France B2004_CFO Division TP - June 2006 - GMC Flash_20060717_WP_KF GT 3 2" xfId="30181"/>
    <cellStyle name="n_Flash September eresMas_Wanadoo France B2004_CFO Division TP - June 2006 - GMC Flash_20060717_WP_KF GT 4" xfId="30182"/>
    <cellStyle name="n_Flash September eresMas_Wanadoo France B2004_inf dodatkowe" xfId="30183"/>
    <cellStyle name="n_Flash September eresMas_Wanadoo France B2004_inf dodatkowe 2" xfId="30184"/>
    <cellStyle name="n_Flash September eresMas_Wanadoo France B2004_inf dodatkowe 2 2" xfId="30185"/>
    <cellStyle name="n_Flash September eresMas_Wanadoo France B2004_inf dodatkowe 3" xfId="30186"/>
    <cellStyle name="n_Flash September eresMas_Wanadoo France B2004_inf dodatkowe 3 2" xfId="30187"/>
    <cellStyle name="n_Flash September eresMas_Wanadoo France B2004_inf dodatkowe 4" xfId="30188"/>
    <cellStyle name="n_Flash September eresMas_Wanadoo France B2004_inf dodatkowe 4 2" xfId="30189"/>
    <cellStyle name="n_Flash September eresMas_Wanadoo France B2004_inf dodatkowe 4 2 2" xfId="30190"/>
    <cellStyle name="n_Flash September eresMas_Wanadoo France B2004_inf dodatkowe 4 3" xfId="30191"/>
    <cellStyle name="n_Flash September eresMas_Wanadoo France B2004_inf dodatkowe 5" xfId="30192"/>
    <cellStyle name="n_Flash September eresMas_Wanadoo France B2004_inf. dod do CF" xfId="30193"/>
    <cellStyle name="n_Flash September eresMas_Wanadoo France B2004_inf. dod do CF 2" xfId="30194"/>
    <cellStyle name="n_Flash September eresMas_Wanadoo France B2004_inf. dod do CF 2 2" xfId="30195"/>
    <cellStyle name="n_Flash September eresMas_Wanadoo France B2004_inf. dod do CF 3" xfId="30196"/>
    <cellStyle name="n_Flash September eresMas_Wanadoo France B2004_inf. dod do CF 3 2" xfId="30197"/>
    <cellStyle name="n_Flash September eresMas_Wanadoo France B2004_inf. dod do CF 4" xfId="30198"/>
    <cellStyle name="n_Flash September eresMas_Wanadoo France B2004_KF GT" xfId="30199"/>
    <cellStyle name="n_Flash September eresMas_Wanadoo France B2004_KF GT 2" xfId="30200"/>
    <cellStyle name="n_Flash September eresMas_Wanadoo France B2004_KF GT 2 2" xfId="30201"/>
    <cellStyle name="n_Flash September eresMas_Wanadoo France B2004_KF GT 2 2 2" xfId="30202"/>
    <cellStyle name="n_Flash September eresMas_Wanadoo France B2004_KF GT 2 3" xfId="30203"/>
    <cellStyle name="n_Flash September eresMas_Wanadoo France B2004_KF GT 3" xfId="30204"/>
    <cellStyle name="n_Flash September eresMas_Wanadoo France B2004_KF GT 3 2" xfId="30205"/>
    <cellStyle name="n_Flash September eresMas_Wanadoo France B2004_KF GT 4" xfId="30206"/>
    <cellStyle name="n_Flash September eresMas_Wanadoo France B2004_KOSZTY" xfId="30207"/>
    <cellStyle name="n_Flash September eresMas_Wanadoo France B2004_KOSZTY 2" xfId="30208"/>
    <cellStyle name="n_Flash September eresMas_Wanadoo France B2004_KOSZTY 2 2" xfId="30209"/>
    <cellStyle name="n_Flash September eresMas_Wanadoo France B2004_KOSZTY 2 2 2" xfId="30210"/>
    <cellStyle name="n_Flash September eresMas_Wanadoo France B2004_KOSZTY 2 3" xfId="30211"/>
    <cellStyle name="n_Flash September eresMas_Wanadoo France B2004_KOSZTY 3" xfId="30212"/>
    <cellStyle name="n_Flash September eresMas_Wanadoo France B2004_KOSZTY 3 2" xfId="30213"/>
    <cellStyle name="n_Flash September eresMas_Wanadoo France B2004_KOSZTY 4" xfId="30214"/>
    <cellStyle name="n_Flash September eresMas_Wanadoo France B2004_KOSZTY_KF GT" xfId="30215"/>
    <cellStyle name="n_Flash September eresMas_Wanadoo France B2004_KOSZTY_KF GT 2" xfId="30216"/>
    <cellStyle name="n_Flash September eresMas_Wanadoo France B2004_KOSZTY_KF GT 2 2" xfId="30217"/>
    <cellStyle name="n_Flash September eresMas_Wanadoo France B2004_KOSZTY_KF GT 2 2 2" xfId="30218"/>
    <cellStyle name="n_Flash September eresMas_Wanadoo France B2004_KOSZTY_KF GT 2 3" xfId="30219"/>
    <cellStyle name="n_Flash September eresMas_Wanadoo France B2004_KOSZTY_KF GT 3" xfId="30220"/>
    <cellStyle name="n_Flash September eresMas_Wanadoo France B2004_KOSZTY_KF GT 3 2" xfId="30221"/>
    <cellStyle name="n_Flash September eresMas_Wanadoo France B2004_KOSZTY_KF GT 4" xfId="30222"/>
    <cellStyle name="n_Flash September eresMas_Wanadoo France B2004_Labour costs MiS" xfId="30223"/>
    <cellStyle name="n_Flash September eresMas_Wanadoo France B2004_Labour costs MiS 2" xfId="30224"/>
    <cellStyle name="n_Flash September eresMas_Wanadoo France B2004_Labour costs MiS 2 2" xfId="30225"/>
    <cellStyle name="n_Flash September eresMas_Wanadoo France B2004_Labour costs MiS 2 2 2" xfId="30226"/>
    <cellStyle name="n_Flash September eresMas_Wanadoo France B2004_Labour costs MiS 2 2 2 2" xfId="30227"/>
    <cellStyle name="n_Flash September eresMas_Wanadoo France B2004_Labour costs MiS 2 2 3" xfId="30228"/>
    <cellStyle name="n_Flash September eresMas_Wanadoo France B2004_Labour costs MiS 2 3" xfId="30229"/>
    <cellStyle name="n_Flash September eresMas_Wanadoo France B2004_Labour costs MiS 2 3 2" xfId="30230"/>
    <cellStyle name="n_Flash September eresMas_Wanadoo France B2004_Labour costs MiS 2 4" xfId="30231"/>
    <cellStyle name="n_Flash September eresMas_Wanadoo France B2004_Labour costs MiS 3" xfId="30232"/>
    <cellStyle name="n_Flash September eresMas_Wanadoo France B2004_Labour costs MiS 3 2" xfId="30233"/>
    <cellStyle name="n_Flash September eresMas_Wanadoo France B2004_Labour costs MiS 3 2 2" xfId="30234"/>
    <cellStyle name="n_Flash September eresMas_Wanadoo France B2004_Labour costs MiS 3 2 2 2" xfId="30235"/>
    <cellStyle name="n_Flash September eresMas_Wanadoo France B2004_Labour costs MiS 3 2 3" xfId="30236"/>
    <cellStyle name="n_Flash September eresMas_Wanadoo France B2004_Labour costs MiS 3 3" xfId="30237"/>
    <cellStyle name="n_Flash September eresMas_Wanadoo France B2004_Labour costs MiS 3 3 2" xfId="30238"/>
    <cellStyle name="n_Flash September eresMas_Wanadoo France B2004_Labour costs MiS 3 4" xfId="30239"/>
    <cellStyle name="n_Flash September eresMas_Wanadoo France B2004_Labour costs MiS 4" xfId="30240"/>
    <cellStyle name="n_Flash September eresMas_Wanadoo France B2004_Labour costs MiS 4 2" xfId="30241"/>
    <cellStyle name="n_Flash September eresMas_Wanadoo France B2004_Labour costs MiS 4 2 2" xfId="30242"/>
    <cellStyle name="n_Flash September eresMas_Wanadoo France B2004_Labour costs MiS 4 3" xfId="30243"/>
    <cellStyle name="n_Flash September eresMas_Wanadoo France B2004_Labour costs MiS 5" xfId="30244"/>
    <cellStyle name="n_Flash September eresMas_Wanadoo France B2004_Labour costs MiS 5 2" xfId="30245"/>
    <cellStyle name="n_Flash September eresMas_Wanadoo France B2004_Labour costs MiS 6" xfId="30246"/>
    <cellStyle name="n_Flash September eresMas_Wanadoo France B2004_Labour costs MiS_KF GT" xfId="30247"/>
    <cellStyle name="n_Flash September eresMas_Wanadoo France B2004_Labour costs MiS_KF GT 2" xfId="30248"/>
    <cellStyle name="n_Flash September eresMas_Wanadoo France B2004_Labour costs MiS_KF GT 2 2" xfId="30249"/>
    <cellStyle name="n_Flash September eresMas_Wanadoo France B2004_Labour costs MiS_KF GT 2 2 2" xfId="30250"/>
    <cellStyle name="n_Flash September eresMas_Wanadoo France B2004_Labour costs MiS_KF GT 2 3" xfId="30251"/>
    <cellStyle name="n_Flash September eresMas_Wanadoo France B2004_Labour costs MiS_KF GT 3" xfId="30252"/>
    <cellStyle name="n_Flash September eresMas_Wanadoo France B2004_Labour costs MiS_KF GT 3 2" xfId="30253"/>
    <cellStyle name="n_Flash September eresMas_Wanadoo France B2004_Labour costs MiS_KF GT 4" xfId="30254"/>
    <cellStyle name="n_Flash September eresMas_Wanadoo France B2004_Monthly review WCR i CF" xfId="30255"/>
    <cellStyle name="n_Flash September eresMas_Wanadoo France B2004_Monthly review WCR i CF 2" xfId="30256"/>
    <cellStyle name="n_Flash September eresMas_Wanadoo France B2004_Monthly review WCR i CF 2 2" xfId="30257"/>
    <cellStyle name="n_Flash September eresMas_Wanadoo France B2004_Monthly review WCR i CF 2 2 2" xfId="30258"/>
    <cellStyle name="n_Flash September eresMas_Wanadoo France B2004_Monthly review WCR i CF 2 2 2 2" xfId="30259"/>
    <cellStyle name="n_Flash September eresMas_Wanadoo France B2004_Monthly review WCR i CF 2 2 3" xfId="30260"/>
    <cellStyle name="n_Flash September eresMas_Wanadoo France B2004_Monthly review WCR i CF 2 3" xfId="30261"/>
    <cellStyle name="n_Flash September eresMas_Wanadoo France B2004_Monthly review WCR i CF 2 3 2" xfId="30262"/>
    <cellStyle name="n_Flash September eresMas_Wanadoo France B2004_Monthly review WCR i CF 2 4" xfId="30263"/>
    <cellStyle name="n_Flash September eresMas_Wanadoo France B2004_Monthly review WCR i CF 2_KF GT" xfId="30264"/>
    <cellStyle name="n_Flash September eresMas_Wanadoo France B2004_Monthly review WCR i CF 2_KF GT 2" xfId="30265"/>
    <cellStyle name="n_Flash September eresMas_Wanadoo France B2004_Monthly review WCR i CF 2_KF GT 2 2" xfId="30266"/>
    <cellStyle name="n_Flash September eresMas_Wanadoo France B2004_Monthly review WCR i CF 2_KF GT 2 2 2" xfId="30267"/>
    <cellStyle name="n_Flash September eresMas_Wanadoo France B2004_Monthly review WCR i CF 2_KF GT 2 3" xfId="30268"/>
    <cellStyle name="n_Flash September eresMas_Wanadoo France B2004_Monthly review WCR i CF 2_KF GT 3" xfId="30269"/>
    <cellStyle name="n_Flash September eresMas_Wanadoo France B2004_Monthly review WCR i CF 2_KF GT 3 2" xfId="30270"/>
    <cellStyle name="n_Flash September eresMas_Wanadoo France B2004_Monthly review WCR i CF 2_KF GT 4" xfId="30271"/>
    <cellStyle name="n_Flash September eresMas_Wanadoo France B2004_Monthly review WCR i CF 3" xfId="30272"/>
    <cellStyle name="n_Flash September eresMas_Wanadoo France B2004_Monthly review WCR i CF 3 2" xfId="30273"/>
    <cellStyle name="n_Flash September eresMas_Wanadoo France B2004_Monthly review WCR i CF 3 2 2" xfId="30274"/>
    <cellStyle name="n_Flash September eresMas_Wanadoo France B2004_Monthly review WCR i CF 3 2 2 2" xfId="30275"/>
    <cellStyle name="n_Flash September eresMas_Wanadoo France B2004_Monthly review WCR i CF 3 2 3" xfId="30276"/>
    <cellStyle name="n_Flash September eresMas_Wanadoo France B2004_Monthly review WCR i CF 3 3" xfId="30277"/>
    <cellStyle name="n_Flash September eresMas_Wanadoo France B2004_Monthly review WCR i CF 3 3 2" xfId="30278"/>
    <cellStyle name="n_Flash September eresMas_Wanadoo France B2004_Monthly review WCR i CF 3 4" xfId="30279"/>
    <cellStyle name="n_Flash September eresMas_Wanadoo France B2004_Monthly review WCR i CF 3_KF GT" xfId="30280"/>
    <cellStyle name="n_Flash September eresMas_Wanadoo France B2004_Monthly review WCR i CF 3_KF GT 2" xfId="30281"/>
    <cellStyle name="n_Flash September eresMas_Wanadoo France B2004_Monthly review WCR i CF 3_KF GT 2 2" xfId="30282"/>
    <cellStyle name="n_Flash September eresMas_Wanadoo France B2004_Monthly review WCR i CF 3_KF GT 2 2 2" xfId="30283"/>
    <cellStyle name="n_Flash September eresMas_Wanadoo France B2004_Monthly review WCR i CF 3_KF GT 2 3" xfId="30284"/>
    <cellStyle name="n_Flash September eresMas_Wanadoo France B2004_Monthly review WCR i CF 3_KF GT 3" xfId="30285"/>
    <cellStyle name="n_Flash September eresMas_Wanadoo France B2004_Monthly review WCR i CF 3_KF GT 3 2" xfId="30286"/>
    <cellStyle name="n_Flash September eresMas_Wanadoo France B2004_Monthly review WCR i CF 3_KF GT 4" xfId="30287"/>
    <cellStyle name="n_Flash September eresMas_Wanadoo France B2004_Monthly review WCR i CF 4" xfId="30288"/>
    <cellStyle name="n_Flash September eresMas_Wanadoo France B2004_Monthly review WCR i CF 4 2" xfId="30289"/>
    <cellStyle name="n_Flash September eresMas_Wanadoo France B2004_Monthly review WCR i CF 4 2 2" xfId="30290"/>
    <cellStyle name="n_Flash September eresMas_Wanadoo France B2004_Monthly review WCR i CF 4 2 2 2" xfId="30291"/>
    <cellStyle name="n_Flash September eresMas_Wanadoo France B2004_Monthly review WCR i CF 4 2 3" xfId="30292"/>
    <cellStyle name="n_Flash September eresMas_Wanadoo France B2004_Monthly review WCR i CF 4 3" xfId="30293"/>
    <cellStyle name="n_Flash September eresMas_Wanadoo France B2004_Monthly review WCR i CF 4 3 2" xfId="30294"/>
    <cellStyle name="n_Flash September eresMas_Wanadoo France B2004_Monthly review WCR i CF 4 4" xfId="30295"/>
    <cellStyle name="n_Flash September eresMas_Wanadoo France B2004_Monthly review WCR i CF 5" xfId="30296"/>
    <cellStyle name="n_Flash September eresMas_Wanadoo France B2004_Monthly review WCR i CF 5 2" xfId="30297"/>
    <cellStyle name="n_Flash September eresMas_Wanadoo France B2004_Monthly review WCR i CF 6" xfId="30298"/>
    <cellStyle name="n_Flash September eresMas_Wanadoo France B2004_Monthly review WCR i CF_KF GT" xfId="30299"/>
    <cellStyle name="n_Flash September eresMas_Wanadoo France B2004_Monthly review WCR i CF_KF GT 2" xfId="30300"/>
    <cellStyle name="n_Flash September eresMas_Wanadoo France B2004_Monthly review WCR i CF_KF GT 2 2" xfId="30301"/>
    <cellStyle name="n_Flash September eresMas_Wanadoo France B2004_Monthly review WCR i CF_KF GT 2 2 2" xfId="30302"/>
    <cellStyle name="n_Flash September eresMas_Wanadoo France B2004_Monthly review WCR i CF_KF GT 2 3" xfId="30303"/>
    <cellStyle name="n_Flash September eresMas_Wanadoo France B2004_Monthly review WCR i CF_KF GT 3" xfId="30304"/>
    <cellStyle name="n_Flash September eresMas_Wanadoo France B2004_Monthly review WCR i CF_KF GT 3 2" xfId="30305"/>
    <cellStyle name="n_Flash September eresMas_Wanadoo France B2004_Monthly review WCR i CF_KF GT 4" xfId="30306"/>
    <cellStyle name="n_Flash September eresMas_Wanadoo France B2004_N15a_przeterminowane należności" xfId="30307"/>
    <cellStyle name="n_Flash September eresMas_Wanadoo France B2004_N15a_przeterminowane należności 2" xfId="30308"/>
    <cellStyle name="n_Flash September eresMas_Wanadoo France B2004_N15a_przeterminowane należności 2 2" xfId="30309"/>
    <cellStyle name="n_Flash September eresMas_Wanadoo France B2004_N15a_przeterminowane należności 3" xfId="30310"/>
    <cellStyle name="n_Flash September eresMas_Wanadoo France B2004_N15a_przeterminowane należności 3 2" xfId="30311"/>
    <cellStyle name="n_Flash September eresMas_Wanadoo France B2004_N15a_przeterminowane należności 4" xfId="30312"/>
    <cellStyle name="n_Flash September eresMas_Wanadoo France B2004_N15a_przeterminowane należności_Balance" xfId="30313"/>
    <cellStyle name="n_Flash September eresMas_Wanadoo France B2004_N15a_przeterminowane należności_Balance 2" xfId="30314"/>
    <cellStyle name="n_Flash September eresMas_Wanadoo France B2004_N15a_przeterminowane należności_Balance 2 2" xfId="30315"/>
    <cellStyle name="n_Flash September eresMas_Wanadoo France B2004_N15a_przeterminowane należności_Balance 3" xfId="30316"/>
    <cellStyle name="n_Flash September eresMas_Wanadoo France B2004_N15a_przeterminowane należności_Balance 3 2" xfId="30317"/>
    <cellStyle name="n_Flash September eresMas_Wanadoo France B2004_N15a_przeterminowane należności_Balance 4" xfId="30318"/>
    <cellStyle name="n_Flash September eresMas_Wanadoo France B2004_N15a_przeterminowane należności_inf dodatkowe" xfId="30319"/>
    <cellStyle name="n_Flash September eresMas_Wanadoo France B2004_N15a_przeterminowane należności_inf dodatkowe 2" xfId="30320"/>
    <cellStyle name="n_Flash September eresMas_Wanadoo France B2004_N15a_przeterminowane należności_inf dodatkowe 2 2" xfId="30321"/>
    <cellStyle name="n_Flash September eresMas_Wanadoo France B2004_N15a_przeterminowane należności_inf dodatkowe 3" xfId="30322"/>
    <cellStyle name="n_Flash September eresMas_Wanadoo France B2004_N15a_przeterminowane należności_inf dodatkowe 3 2" xfId="30323"/>
    <cellStyle name="n_Flash September eresMas_Wanadoo France B2004_N15a_przeterminowane należności_inf dodatkowe 4" xfId="30324"/>
    <cellStyle name="n_Flash September eresMas_Wanadoo France B2004_N15a_przeterminowane należności_P&amp;L" xfId="30325"/>
    <cellStyle name="n_Flash September eresMas_Wanadoo France B2004_N15a_przeterminowane należności_P&amp;L 2" xfId="30326"/>
    <cellStyle name="n_Flash September eresMas_Wanadoo France B2004_N15a_przeterminowane należności_P&amp;L 2 2" xfId="30327"/>
    <cellStyle name="n_Flash September eresMas_Wanadoo France B2004_N15a_przeterminowane należności_P&amp;L 3" xfId="30328"/>
    <cellStyle name="n_Flash September eresMas_Wanadoo France B2004_N15a_przeterminowane należności_P&amp;L 3 2" xfId="30329"/>
    <cellStyle name="n_Flash September eresMas_Wanadoo France B2004_N15a_przeterminowane należności_P&amp;L 4" xfId="30330"/>
    <cellStyle name="n_Flash September eresMas_Wanadoo France B2004_Nota4-AR" xfId="30331"/>
    <cellStyle name="n_Flash September eresMas_Wanadoo France B2004_Nota4-AR 2" xfId="30332"/>
    <cellStyle name="n_Flash September eresMas_Wanadoo France B2004_Nota4-AR 2 2" xfId="30333"/>
    <cellStyle name="n_Flash September eresMas_Wanadoo France B2004_Nota4-AR 3" xfId="30334"/>
    <cellStyle name="n_Flash September eresMas_Wanadoo France B2004_Nota4-AR 3 2" xfId="30335"/>
    <cellStyle name="n_Flash September eresMas_Wanadoo France B2004_Nota4-AR 4" xfId="30336"/>
    <cellStyle name="n_Flash September eresMas_Wanadoo France B2004_Nota4-AR_Balance" xfId="30337"/>
    <cellStyle name="n_Flash September eresMas_Wanadoo France B2004_Nota4-AR_Balance 2" xfId="30338"/>
    <cellStyle name="n_Flash September eresMas_Wanadoo France B2004_Nota4-AR_Balance 2 2" xfId="30339"/>
    <cellStyle name="n_Flash September eresMas_Wanadoo France B2004_Nota4-AR_Balance 3" xfId="30340"/>
    <cellStyle name="n_Flash September eresMas_Wanadoo France B2004_Nota4-AR_Balance 3 2" xfId="30341"/>
    <cellStyle name="n_Flash September eresMas_Wanadoo France B2004_Nota4-AR_Balance 4" xfId="30342"/>
    <cellStyle name="n_Flash September eresMas_Wanadoo France B2004_Nota4-AR_inf dodatkowe" xfId="30343"/>
    <cellStyle name="n_Flash September eresMas_Wanadoo France B2004_Nota4-AR_inf dodatkowe 2" xfId="30344"/>
    <cellStyle name="n_Flash September eresMas_Wanadoo France B2004_Nota4-AR_inf dodatkowe 2 2" xfId="30345"/>
    <cellStyle name="n_Flash September eresMas_Wanadoo France B2004_Nota4-AR_inf dodatkowe 3" xfId="30346"/>
    <cellStyle name="n_Flash September eresMas_Wanadoo France B2004_Nota4-AR_inf dodatkowe 3 2" xfId="30347"/>
    <cellStyle name="n_Flash September eresMas_Wanadoo France B2004_Nota4-AR_inf dodatkowe 4" xfId="30348"/>
    <cellStyle name="n_Flash September eresMas_Wanadoo France B2004_Nota4-AR_P&amp;L" xfId="30349"/>
    <cellStyle name="n_Flash September eresMas_Wanadoo France B2004_Nota4-AR_P&amp;L 2" xfId="30350"/>
    <cellStyle name="n_Flash September eresMas_Wanadoo France B2004_Nota4-AR_P&amp;L 2 2" xfId="30351"/>
    <cellStyle name="n_Flash September eresMas_Wanadoo France B2004_Nota4-AR_P&amp;L 3" xfId="30352"/>
    <cellStyle name="n_Flash September eresMas_Wanadoo France B2004_Nota4-AR_P&amp;L 3 2" xfId="30353"/>
    <cellStyle name="n_Flash September eresMas_Wanadoo France B2004_Nota4-AR_P&amp;L 4" xfId="30354"/>
    <cellStyle name="n_Flash September eresMas_Wanadoo France B2004_Nota4-do korekty AR" xfId="30355"/>
    <cellStyle name="n_Flash September eresMas_Wanadoo France B2004_Nota4-do korekty AR 2" xfId="30356"/>
    <cellStyle name="n_Flash September eresMas_Wanadoo France B2004_Nota4-do korekty AR 2 2" xfId="30357"/>
    <cellStyle name="n_Flash September eresMas_Wanadoo France B2004_Nota4-do korekty AR 3" xfId="30358"/>
    <cellStyle name="n_Flash September eresMas_Wanadoo France B2004_Nota4-do korekty AR 3 2" xfId="30359"/>
    <cellStyle name="n_Flash September eresMas_Wanadoo France B2004_Nota4-do korekty AR 4" xfId="30360"/>
    <cellStyle name="n_Flash September eresMas_Wanadoo France B2004_Nota4-do korekty AR_Balance" xfId="30361"/>
    <cellStyle name="n_Flash September eresMas_Wanadoo France B2004_Nota4-do korekty AR_Balance 2" xfId="30362"/>
    <cellStyle name="n_Flash September eresMas_Wanadoo France B2004_Nota4-do korekty AR_Balance 2 2" xfId="30363"/>
    <cellStyle name="n_Flash September eresMas_Wanadoo France B2004_Nota4-do korekty AR_Balance 3" xfId="30364"/>
    <cellStyle name="n_Flash September eresMas_Wanadoo France B2004_Nota4-do korekty AR_Balance 3 2" xfId="30365"/>
    <cellStyle name="n_Flash September eresMas_Wanadoo France B2004_Nota4-do korekty AR_Balance 4" xfId="30366"/>
    <cellStyle name="n_Flash September eresMas_Wanadoo France B2004_Nota4-do korekty AR_inf dodatkowe" xfId="30367"/>
    <cellStyle name="n_Flash September eresMas_Wanadoo France B2004_Nota4-do korekty AR_inf dodatkowe 2" xfId="30368"/>
    <cellStyle name="n_Flash September eresMas_Wanadoo France B2004_Nota4-do korekty AR_inf dodatkowe 2 2" xfId="30369"/>
    <cellStyle name="n_Flash September eresMas_Wanadoo France B2004_Nota4-do korekty AR_inf dodatkowe 3" xfId="30370"/>
    <cellStyle name="n_Flash September eresMas_Wanadoo France B2004_Nota4-do korekty AR_inf dodatkowe 3 2" xfId="30371"/>
    <cellStyle name="n_Flash September eresMas_Wanadoo France B2004_Nota4-do korekty AR_inf dodatkowe 4" xfId="30372"/>
    <cellStyle name="n_Flash September eresMas_Wanadoo France B2004_Nota4-do korekty AR_P&amp;L" xfId="30373"/>
    <cellStyle name="n_Flash September eresMas_Wanadoo France B2004_Nota4-do korekty AR_P&amp;L 2" xfId="30374"/>
    <cellStyle name="n_Flash September eresMas_Wanadoo France B2004_Nota4-do korekty AR_P&amp;L 2 2" xfId="30375"/>
    <cellStyle name="n_Flash September eresMas_Wanadoo France B2004_Nota4-do korekty AR_P&amp;L 3" xfId="30376"/>
    <cellStyle name="n_Flash September eresMas_Wanadoo France B2004_Nota4-do korekty AR_P&amp;L 3 2" xfId="30377"/>
    <cellStyle name="n_Flash September eresMas_Wanadoo France B2004_Nota4-do korekty AR_P&amp;L 4" xfId="30378"/>
    <cellStyle name="n_Flash September eresMas_Wanadoo France B2004_Noty_sprawozdanie_2010" xfId="30379"/>
    <cellStyle name="n_Flash September eresMas_Wanadoo France B2004_Noty_sprawozdanie_2010 2" xfId="30380"/>
    <cellStyle name="n_Flash September eresMas_Wanadoo France B2004_Noty_sprawozdanie_2010 2 2" xfId="30381"/>
    <cellStyle name="n_Flash September eresMas_Wanadoo France B2004_Noty_sprawozdanie_2010 3" xfId="30382"/>
    <cellStyle name="n_Flash September eresMas_Wanadoo France B2004_Noty_sprawozdanie_2010 3 2" xfId="30383"/>
    <cellStyle name="n_Flash September eresMas_Wanadoo France B2004_Noty_sprawozdanie_2010 4" xfId="30384"/>
    <cellStyle name="n_Flash September eresMas_Wanadoo France B2004_Noty_sprawozdanie_2010_Balance" xfId="30385"/>
    <cellStyle name="n_Flash September eresMas_Wanadoo France B2004_Noty_sprawozdanie_2010_Balance 2" xfId="30386"/>
    <cellStyle name="n_Flash September eresMas_Wanadoo France B2004_Noty_sprawozdanie_2010_Balance 2 2" xfId="30387"/>
    <cellStyle name="n_Flash September eresMas_Wanadoo France B2004_Noty_sprawozdanie_2010_Balance 3" xfId="30388"/>
    <cellStyle name="n_Flash September eresMas_Wanadoo France B2004_Noty_sprawozdanie_2010_Balance 3 2" xfId="30389"/>
    <cellStyle name="n_Flash September eresMas_Wanadoo France B2004_Noty_sprawozdanie_2010_Balance 4" xfId="30390"/>
    <cellStyle name="n_Flash September eresMas_Wanadoo France B2004_Noty_sprawozdanie_2010_inf dodatkowe" xfId="30391"/>
    <cellStyle name="n_Flash September eresMas_Wanadoo France B2004_Noty_sprawozdanie_2010_inf dodatkowe 2" xfId="30392"/>
    <cellStyle name="n_Flash September eresMas_Wanadoo France B2004_Noty_sprawozdanie_2010_inf dodatkowe 2 2" xfId="30393"/>
    <cellStyle name="n_Flash September eresMas_Wanadoo France B2004_Noty_sprawozdanie_2010_inf dodatkowe 3" xfId="30394"/>
    <cellStyle name="n_Flash September eresMas_Wanadoo France B2004_Noty_sprawozdanie_2010_inf dodatkowe 3 2" xfId="30395"/>
    <cellStyle name="n_Flash September eresMas_Wanadoo France B2004_Noty_sprawozdanie_2010_inf dodatkowe 4" xfId="30396"/>
    <cellStyle name="n_Flash September eresMas_Wanadoo France B2004_Noty_sprawozdanie_2010_P&amp;L" xfId="30397"/>
    <cellStyle name="n_Flash September eresMas_Wanadoo France B2004_Noty_sprawozdanie_2010_P&amp;L 2" xfId="30398"/>
    <cellStyle name="n_Flash September eresMas_Wanadoo France B2004_Noty_sprawozdanie_2010_P&amp;L 2 2" xfId="30399"/>
    <cellStyle name="n_Flash September eresMas_Wanadoo France B2004_Noty_sprawozdanie_2010_P&amp;L 3" xfId="30400"/>
    <cellStyle name="n_Flash September eresMas_Wanadoo France B2004_Noty_sprawozdanie_2010_P&amp;L 3 2" xfId="30401"/>
    <cellStyle name="n_Flash September eresMas_Wanadoo France B2004_Noty_sprawozdanie_2010_P&amp;L 4" xfId="30402"/>
    <cellStyle name="n_Flash September eresMas_Wanadoo France B2004_Organic_CF_20060713" xfId="30403"/>
    <cellStyle name="n_Flash September eresMas_Wanadoo France B2004_Organic_CF_20060713 2" xfId="30404"/>
    <cellStyle name="n_Flash September eresMas_Wanadoo France B2004_Organic_CF_20060713 2 2" xfId="30405"/>
    <cellStyle name="n_Flash September eresMas_Wanadoo France B2004_Organic_CF_20060713 2 2 2" xfId="30406"/>
    <cellStyle name="n_Flash September eresMas_Wanadoo France B2004_Organic_CF_20060713 2 2 2 2" xfId="30407"/>
    <cellStyle name="n_Flash September eresMas_Wanadoo France B2004_Organic_CF_20060713 2 2 3" xfId="30408"/>
    <cellStyle name="n_Flash September eresMas_Wanadoo France B2004_Organic_CF_20060713 2 3" xfId="30409"/>
    <cellStyle name="n_Flash September eresMas_Wanadoo France B2004_Organic_CF_20060713 2 3 2" xfId="30410"/>
    <cellStyle name="n_Flash September eresMas_Wanadoo France B2004_Organic_CF_20060713 2 4" xfId="30411"/>
    <cellStyle name="n_Flash September eresMas_Wanadoo France B2004_Organic_CF_20060713 2_KF GT" xfId="30412"/>
    <cellStyle name="n_Flash September eresMas_Wanadoo France B2004_Organic_CF_20060713 2_KF GT 2" xfId="30413"/>
    <cellStyle name="n_Flash September eresMas_Wanadoo France B2004_Organic_CF_20060713 2_KF GT 2 2" xfId="30414"/>
    <cellStyle name="n_Flash September eresMas_Wanadoo France B2004_Organic_CF_20060713 2_KF GT 2 2 2" xfId="30415"/>
    <cellStyle name="n_Flash September eresMas_Wanadoo France B2004_Organic_CF_20060713 2_KF GT 2 3" xfId="30416"/>
    <cellStyle name="n_Flash September eresMas_Wanadoo France B2004_Organic_CF_20060713 2_KF GT 3" xfId="30417"/>
    <cellStyle name="n_Flash September eresMas_Wanadoo France B2004_Organic_CF_20060713 2_KF GT 3 2" xfId="30418"/>
    <cellStyle name="n_Flash September eresMas_Wanadoo France B2004_Organic_CF_20060713 2_KF GT 4" xfId="30419"/>
    <cellStyle name="n_Flash September eresMas_Wanadoo France B2004_Organic_CF_20060713 3" xfId="30420"/>
    <cellStyle name="n_Flash September eresMas_Wanadoo France B2004_Organic_CF_20060713 3 2" xfId="30421"/>
    <cellStyle name="n_Flash September eresMas_Wanadoo France B2004_Organic_CF_20060713 3 2 2" xfId="30422"/>
    <cellStyle name="n_Flash September eresMas_Wanadoo France B2004_Organic_CF_20060713 3 2 2 2" xfId="30423"/>
    <cellStyle name="n_Flash September eresMas_Wanadoo France B2004_Organic_CF_20060713 3 2 3" xfId="30424"/>
    <cellStyle name="n_Flash September eresMas_Wanadoo France B2004_Organic_CF_20060713 3 3" xfId="30425"/>
    <cellStyle name="n_Flash September eresMas_Wanadoo France B2004_Organic_CF_20060713 3 3 2" xfId="30426"/>
    <cellStyle name="n_Flash September eresMas_Wanadoo France B2004_Organic_CF_20060713 3 4" xfId="30427"/>
    <cellStyle name="n_Flash September eresMas_Wanadoo France B2004_Organic_CF_20060713 3_KF GT" xfId="30428"/>
    <cellStyle name="n_Flash September eresMas_Wanadoo France B2004_Organic_CF_20060713 3_KF GT 2" xfId="30429"/>
    <cellStyle name="n_Flash September eresMas_Wanadoo France B2004_Organic_CF_20060713 3_KF GT 2 2" xfId="30430"/>
    <cellStyle name="n_Flash September eresMas_Wanadoo France B2004_Organic_CF_20060713 3_KF GT 2 2 2" xfId="30431"/>
    <cellStyle name="n_Flash September eresMas_Wanadoo France B2004_Organic_CF_20060713 3_KF GT 2 3" xfId="30432"/>
    <cellStyle name="n_Flash September eresMas_Wanadoo France B2004_Organic_CF_20060713 3_KF GT 3" xfId="30433"/>
    <cellStyle name="n_Flash September eresMas_Wanadoo France B2004_Organic_CF_20060713 3_KF GT 3 2" xfId="30434"/>
    <cellStyle name="n_Flash September eresMas_Wanadoo France B2004_Organic_CF_20060713 3_KF GT 4" xfId="30435"/>
    <cellStyle name="n_Flash September eresMas_Wanadoo France B2004_Organic_CF_20060713 4" xfId="30436"/>
    <cellStyle name="n_Flash September eresMas_Wanadoo France B2004_Organic_CF_20060713 4 2" xfId="30437"/>
    <cellStyle name="n_Flash September eresMas_Wanadoo France B2004_Organic_CF_20060713 4 2 2" xfId="30438"/>
    <cellStyle name="n_Flash September eresMas_Wanadoo France B2004_Organic_CF_20060713 4 2 2 2" xfId="30439"/>
    <cellStyle name="n_Flash September eresMas_Wanadoo France B2004_Organic_CF_20060713 4 2 3" xfId="30440"/>
    <cellStyle name="n_Flash September eresMas_Wanadoo France B2004_Organic_CF_20060713 4 3" xfId="30441"/>
    <cellStyle name="n_Flash September eresMas_Wanadoo France B2004_Organic_CF_20060713 4 3 2" xfId="30442"/>
    <cellStyle name="n_Flash September eresMas_Wanadoo France B2004_Organic_CF_20060713 4 4" xfId="30443"/>
    <cellStyle name="n_Flash September eresMas_Wanadoo France B2004_Organic_CF_20060713 4_KF GT" xfId="30444"/>
    <cellStyle name="n_Flash September eresMas_Wanadoo France B2004_Organic_CF_20060713 4_KF GT 2" xfId="30445"/>
    <cellStyle name="n_Flash September eresMas_Wanadoo France B2004_Organic_CF_20060713 4_KF GT 2 2" xfId="30446"/>
    <cellStyle name="n_Flash September eresMas_Wanadoo France B2004_Organic_CF_20060713 4_KF GT 2 2 2" xfId="30447"/>
    <cellStyle name="n_Flash September eresMas_Wanadoo France B2004_Organic_CF_20060713 4_KF GT 2 3" xfId="30448"/>
    <cellStyle name="n_Flash September eresMas_Wanadoo France B2004_Organic_CF_20060713 4_KF GT 3" xfId="30449"/>
    <cellStyle name="n_Flash September eresMas_Wanadoo France B2004_Organic_CF_20060713 4_KF GT 3 2" xfId="30450"/>
    <cellStyle name="n_Flash September eresMas_Wanadoo France B2004_Organic_CF_20060713 4_KF GT 4" xfId="30451"/>
    <cellStyle name="n_Flash September eresMas_Wanadoo France B2004_Organic_CF_20060713 5" xfId="30452"/>
    <cellStyle name="n_Flash September eresMas_Wanadoo France B2004_Organic_CF_20060713 5 2" xfId="30453"/>
    <cellStyle name="n_Flash September eresMas_Wanadoo France B2004_Organic_CF_20060713 5 2 2" xfId="30454"/>
    <cellStyle name="n_Flash September eresMas_Wanadoo France B2004_Organic_CF_20060713 5 2 2 2" xfId="30455"/>
    <cellStyle name="n_Flash September eresMas_Wanadoo France B2004_Organic_CF_20060713 5 2 3" xfId="30456"/>
    <cellStyle name="n_Flash September eresMas_Wanadoo France B2004_Organic_CF_20060713 5 3" xfId="30457"/>
    <cellStyle name="n_Flash September eresMas_Wanadoo France B2004_Organic_CF_20060713 5 3 2" xfId="30458"/>
    <cellStyle name="n_Flash September eresMas_Wanadoo France B2004_Organic_CF_20060713 5 4" xfId="30459"/>
    <cellStyle name="n_Flash September eresMas_Wanadoo France B2004_Organic_CF_20060713 6" xfId="30460"/>
    <cellStyle name="n_Flash September eresMas_Wanadoo France B2004_Organic_CF_20060713 6 2" xfId="30461"/>
    <cellStyle name="n_Flash September eresMas_Wanadoo France B2004_Organic_CF_20060713 7" xfId="30462"/>
    <cellStyle name="n_Flash September eresMas_Wanadoo France B2004_Organic_CF_20060713 7 2" xfId="30463"/>
    <cellStyle name="n_Flash September eresMas_Wanadoo France B2004_Organic_CF_20060713 7 2 2" xfId="30464"/>
    <cellStyle name="n_Flash September eresMas_Wanadoo France B2004_Organic_CF_20060713 7 3" xfId="30465"/>
    <cellStyle name="n_Flash September eresMas_Wanadoo France B2004_Organic_CF_20060713 8" xfId="30466"/>
    <cellStyle name="n_Flash September eresMas_Wanadoo France B2004_Organic_CF_20060713 8 2" xfId="30467"/>
    <cellStyle name="n_Flash September eresMas_Wanadoo France B2004_Organic_CF_20060713 9" xfId="30468"/>
    <cellStyle name="n_Flash September eresMas_Wanadoo France B2004_Organic_CF_20060713_Arkusz1" xfId="30469"/>
    <cellStyle name="n_Flash September eresMas_Wanadoo France B2004_Organic_CF_20060713_Arkusz1 2" xfId="30470"/>
    <cellStyle name="n_Flash September eresMas_Wanadoo France B2004_Organic_CF_20060713_Arkusz1 2 2" xfId="30471"/>
    <cellStyle name="n_Flash September eresMas_Wanadoo France B2004_Organic_CF_20060713_Arkusz1 3" xfId="30472"/>
    <cellStyle name="n_Flash September eresMas_Wanadoo France B2004_Organic_CF_20060713_Arkusz1 3 2" xfId="30473"/>
    <cellStyle name="n_Flash September eresMas_Wanadoo France B2004_Organic_CF_20060713_Arkusz1 4" xfId="30474"/>
    <cellStyle name="n_Flash September eresMas_Wanadoo France B2004_Organic_CF_20060713_BILANS" xfId="30475"/>
    <cellStyle name="n_Flash September eresMas_Wanadoo France B2004_Organic_CF_20060713_BILANS 2" xfId="30476"/>
    <cellStyle name="n_Flash September eresMas_Wanadoo France B2004_Organic_CF_20060713_BILANS 2 2" xfId="30477"/>
    <cellStyle name="n_Flash September eresMas_Wanadoo France B2004_Organic_CF_20060713_BILANS 3" xfId="30478"/>
    <cellStyle name="n_Flash September eresMas_Wanadoo France B2004_Organic_CF_20060713_BILANS 3 2" xfId="30479"/>
    <cellStyle name="n_Flash September eresMas_Wanadoo France B2004_Organic_CF_20060713_BILANS 4" xfId="30480"/>
    <cellStyle name="n_Flash September eresMas_Wanadoo France B2004_Organic_CF_20060713_CASF FLOW" xfId="30481"/>
    <cellStyle name="n_Flash September eresMas_Wanadoo France B2004_Organic_CF_20060713_CASF FLOW 2" xfId="30482"/>
    <cellStyle name="n_Flash September eresMas_Wanadoo France B2004_Organic_CF_20060713_CASF FLOW 2 2" xfId="30483"/>
    <cellStyle name="n_Flash September eresMas_Wanadoo France B2004_Organic_CF_20060713_CASF FLOW 3" xfId="30484"/>
    <cellStyle name="n_Flash September eresMas_Wanadoo France B2004_Organic_CF_20060713_CASF FLOW 3 2" xfId="30485"/>
    <cellStyle name="n_Flash September eresMas_Wanadoo France B2004_Organic_CF_20060713_CASF FLOW 4" xfId="30486"/>
    <cellStyle name="n_Flash September eresMas_Wanadoo France B2004_Organic_CF_20060713_KF GT" xfId="30487"/>
    <cellStyle name="n_Flash September eresMas_Wanadoo France B2004_Organic_CF_20060713_KF GT 2" xfId="30488"/>
    <cellStyle name="n_Flash September eresMas_Wanadoo France B2004_Organic_CF_20060713_KF GT 2 2" xfId="30489"/>
    <cellStyle name="n_Flash September eresMas_Wanadoo France B2004_Organic_CF_20060713_KF GT 2 2 2" xfId="30490"/>
    <cellStyle name="n_Flash September eresMas_Wanadoo France B2004_Organic_CF_20060713_KF GT 2 3" xfId="30491"/>
    <cellStyle name="n_Flash September eresMas_Wanadoo France B2004_Organic_CF_20060713_KF GT 3" xfId="30492"/>
    <cellStyle name="n_Flash September eresMas_Wanadoo France B2004_Organic_CF_20060713_KF GT 3 2" xfId="30493"/>
    <cellStyle name="n_Flash September eresMas_Wanadoo France B2004_Organic_CF_20060713_KF GT 4" xfId="30494"/>
    <cellStyle name="n_Flash September eresMas_Wanadoo France B2004_Organic_CF_20060713_KOSZTY" xfId="30495"/>
    <cellStyle name="n_Flash September eresMas_Wanadoo France B2004_Organic_CF_20060713_KOSZTY 2" xfId="30496"/>
    <cellStyle name="n_Flash September eresMas_Wanadoo France B2004_Organic_CF_20060713_KOSZTY 2 2" xfId="30497"/>
    <cellStyle name="n_Flash September eresMas_Wanadoo France B2004_Organic_CF_20060713_KOSZTY 2 2 2" xfId="30498"/>
    <cellStyle name="n_Flash September eresMas_Wanadoo France B2004_Organic_CF_20060713_KOSZTY 2 3" xfId="30499"/>
    <cellStyle name="n_Flash September eresMas_Wanadoo France B2004_Organic_CF_20060713_KOSZTY 3" xfId="30500"/>
    <cellStyle name="n_Flash September eresMas_Wanadoo France B2004_Organic_CF_20060713_KOSZTY 3 2" xfId="30501"/>
    <cellStyle name="n_Flash September eresMas_Wanadoo France B2004_Organic_CF_20060713_KOSZTY 4" xfId="30502"/>
    <cellStyle name="n_Flash September eresMas_Wanadoo France B2004_Organic_CF_20060713_KOSZTY_KF GT" xfId="30503"/>
    <cellStyle name="n_Flash September eresMas_Wanadoo France B2004_Organic_CF_20060713_KOSZTY_KF GT 2" xfId="30504"/>
    <cellStyle name="n_Flash September eresMas_Wanadoo France B2004_Organic_CF_20060713_KOSZTY_KF GT 2 2" xfId="30505"/>
    <cellStyle name="n_Flash September eresMas_Wanadoo France B2004_Organic_CF_20060713_KOSZTY_KF GT 2 2 2" xfId="30506"/>
    <cellStyle name="n_Flash September eresMas_Wanadoo France B2004_Organic_CF_20060713_KOSZTY_KF GT 2 3" xfId="30507"/>
    <cellStyle name="n_Flash September eresMas_Wanadoo France B2004_Organic_CF_20060713_KOSZTY_KF GT 3" xfId="30508"/>
    <cellStyle name="n_Flash September eresMas_Wanadoo France B2004_Organic_CF_20060713_KOSZTY_KF GT 3 2" xfId="30509"/>
    <cellStyle name="n_Flash September eresMas_Wanadoo France B2004_Organic_CF_20060713_KOSZTY_KF GT 4" xfId="30510"/>
    <cellStyle name="n_Flash September eresMas_Wanadoo France B2004_Organic_CF_20060713_N15a_przeterminowane należności" xfId="30511"/>
    <cellStyle name="n_Flash September eresMas_Wanadoo France B2004_Organic_CF_20060713_N15a_przeterminowane należności 2" xfId="30512"/>
    <cellStyle name="n_Flash September eresMas_Wanadoo France B2004_Organic_CF_20060713_N15a_przeterminowane należności 2 2" xfId="30513"/>
    <cellStyle name="n_Flash September eresMas_Wanadoo France B2004_Organic_CF_20060713_N15a_przeterminowane należności 3" xfId="30514"/>
    <cellStyle name="n_Flash September eresMas_Wanadoo France B2004_Organic_CF_20060713_N15a_przeterminowane należności 3 2" xfId="30515"/>
    <cellStyle name="n_Flash September eresMas_Wanadoo France B2004_Organic_CF_20060713_N15a_przeterminowane należności 4" xfId="30516"/>
    <cellStyle name="n_Flash September eresMas_Wanadoo France B2004_Organic_CF_20060713_N15a_przeterminowane należności_Balance" xfId="30517"/>
    <cellStyle name="n_Flash September eresMas_Wanadoo France B2004_Organic_CF_20060713_N15a_przeterminowane należności_Balance 2" xfId="30518"/>
    <cellStyle name="n_Flash September eresMas_Wanadoo France B2004_Organic_CF_20060713_N15a_przeterminowane należności_Balance 2 2" xfId="30519"/>
    <cellStyle name="n_Flash September eresMas_Wanadoo France B2004_Organic_CF_20060713_N15a_przeterminowane należności_Balance 3" xfId="30520"/>
    <cellStyle name="n_Flash September eresMas_Wanadoo France B2004_Organic_CF_20060713_N15a_przeterminowane należności_Balance 3 2" xfId="30521"/>
    <cellStyle name="n_Flash September eresMas_Wanadoo France B2004_Organic_CF_20060713_N15a_przeterminowane należności_Balance 4" xfId="30522"/>
    <cellStyle name="n_Flash September eresMas_Wanadoo France B2004_Organic_CF_20060713_N15a_przeterminowane należności_inf dodatkowe" xfId="30523"/>
    <cellStyle name="n_Flash September eresMas_Wanadoo France B2004_Organic_CF_20060713_N15a_przeterminowane należności_inf dodatkowe 2" xfId="30524"/>
    <cellStyle name="n_Flash September eresMas_Wanadoo France B2004_Organic_CF_20060713_N15a_przeterminowane należności_inf dodatkowe 2 2" xfId="30525"/>
    <cellStyle name="n_Flash September eresMas_Wanadoo France B2004_Organic_CF_20060713_N15a_przeterminowane należności_inf dodatkowe 3" xfId="30526"/>
    <cellStyle name="n_Flash September eresMas_Wanadoo France B2004_Organic_CF_20060713_N15a_przeterminowane należności_inf dodatkowe 3 2" xfId="30527"/>
    <cellStyle name="n_Flash September eresMas_Wanadoo France B2004_Organic_CF_20060713_N15a_przeterminowane należności_inf dodatkowe 4" xfId="30528"/>
    <cellStyle name="n_Flash September eresMas_Wanadoo France B2004_Organic_CF_20060713_N15a_przeterminowane należności_P&amp;L" xfId="30529"/>
    <cellStyle name="n_Flash September eresMas_Wanadoo France B2004_Organic_CF_20060713_N15a_przeterminowane należności_P&amp;L 2" xfId="30530"/>
    <cellStyle name="n_Flash September eresMas_Wanadoo France B2004_Organic_CF_20060713_N15a_przeterminowane należności_P&amp;L 2 2" xfId="30531"/>
    <cellStyle name="n_Flash September eresMas_Wanadoo France B2004_Organic_CF_20060713_N15a_przeterminowane należności_P&amp;L 3" xfId="30532"/>
    <cellStyle name="n_Flash September eresMas_Wanadoo France B2004_Organic_CF_20060713_N15a_przeterminowane należności_P&amp;L 3 2" xfId="30533"/>
    <cellStyle name="n_Flash September eresMas_Wanadoo France B2004_Organic_CF_20060713_N15a_przeterminowane należności_P&amp;L 4" xfId="30534"/>
    <cellStyle name="n_Flash September eresMas_Wanadoo France B2004_Organic_CF_20060713_RZIS" xfId="30535"/>
    <cellStyle name="n_Flash September eresMas_Wanadoo France B2004_Organic_CF_20060713_RZIS 2" xfId="30536"/>
    <cellStyle name="n_Flash September eresMas_Wanadoo France B2004_Organic_CF_20060713_RZIS 2 2" xfId="30537"/>
    <cellStyle name="n_Flash September eresMas_Wanadoo France B2004_Organic_CF_20060713_RZIS 3" xfId="30538"/>
    <cellStyle name="n_Flash September eresMas_Wanadoo France B2004_Organic_CF_20060713_RZIS 3 2" xfId="30539"/>
    <cellStyle name="n_Flash September eresMas_Wanadoo France B2004_Organic_CF_20060713_RZIS 4" xfId="30540"/>
    <cellStyle name="n_Flash September eresMas_Wanadoo France B2004_Organic_CF_20060713_WP" xfId="30541"/>
    <cellStyle name="n_Flash September eresMas_Wanadoo France B2004_Organic_CF_20060713_WP 2" xfId="30542"/>
    <cellStyle name="n_Flash September eresMas_Wanadoo France B2004_Organic_CF_20060713_WP 2 2" xfId="30543"/>
    <cellStyle name="n_Flash September eresMas_Wanadoo France B2004_Organic_CF_20060713_WP 2 2 2" xfId="30544"/>
    <cellStyle name="n_Flash September eresMas_Wanadoo France B2004_Organic_CF_20060713_WP 2 3" xfId="30545"/>
    <cellStyle name="n_Flash September eresMas_Wanadoo France B2004_Organic_CF_20060713_WP 3" xfId="30546"/>
    <cellStyle name="n_Flash September eresMas_Wanadoo France B2004_Organic_CF_20060713_WP 3 2" xfId="30547"/>
    <cellStyle name="n_Flash September eresMas_Wanadoo France B2004_Organic_CF_20060713_WP 4" xfId="30548"/>
    <cellStyle name="n_Flash September eresMas_Wanadoo France B2004_Organic_CF_20060713_WP_1" xfId="30549"/>
    <cellStyle name="n_Flash September eresMas_Wanadoo France B2004_Organic_CF_20060713_WP_1 2" xfId="30550"/>
    <cellStyle name="n_Flash September eresMas_Wanadoo France B2004_Organic_CF_20060713_WP_1 2 2" xfId="30551"/>
    <cellStyle name="n_Flash September eresMas_Wanadoo France B2004_Organic_CF_20060713_WP_1 2 2 2" xfId="30552"/>
    <cellStyle name="n_Flash September eresMas_Wanadoo France B2004_Organic_CF_20060713_WP_1 2 3" xfId="30553"/>
    <cellStyle name="n_Flash September eresMas_Wanadoo France B2004_Organic_CF_20060713_WP_1 3" xfId="30554"/>
    <cellStyle name="n_Flash September eresMas_Wanadoo France B2004_Organic_CF_20060713_WP_1 3 2" xfId="30555"/>
    <cellStyle name="n_Flash September eresMas_Wanadoo France B2004_Organic_CF_20060713_WP_1 4" xfId="30556"/>
    <cellStyle name="n_Flash September eresMas_Wanadoo France B2004_Organic_CF_20060713_WP_1_KF GT" xfId="30557"/>
    <cellStyle name="n_Flash September eresMas_Wanadoo France B2004_Organic_CF_20060713_WP_1_KF GT 2" xfId="30558"/>
    <cellStyle name="n_Flash September eresMas_Wanadoo France B2004_Organic_CF_20060713_WP_1_KF GT 2 2" xfId="30559"/>
    <cellStyle name="n_Flash September eresMas_Wanadoo France B2004_Organic_CF_20060713_WP_1_KF GT 2 2 2" xfId="30560"/>
    <cellStyle name="n_Flash September eresMas_Wanadoo France B2004_Organic_CF_20060713_WP_1_KF GT 2 3" xfId="30561"/>
    <cellStyle name="n_Flash September eresMas_Wanadoo France B2004_Organic_CF_20060713_WP_1_KF GT 3" xfId="30562"/>
    <cellStyle name="n_Flash September eresMas_Wanadoo France B2004_Organic_CF_20060713_WP_1_KF GT 3 2" xfId="30563"/>
    <cellStyle name="n_Flash September eresMas_Wanadoo France B2004_Organic_CF_20060713_WP_1_KF GT 4" xfId="30564"/>
    <cellStyle name="n_Flash September eresMas_Wanadoo France B2004_Organic_CF_20060713_WP_KF GT" xfId="30565"/>
    <cellStyle name="n_Flash September eresMas_Wanadoo France B2004_Organic_CF_20060713_WP_KF GT 2" xfId="30566"/>
    <cellStyle name="n_Flash September eresMas_Wanadoo France B2004_Organic_CF_20060713_WP_KF GT 2 2" xfId="30567"/>
    <cellStyle name="n_Flash September eresMas_Wanadoo France B2004_Organic_CF_20060713_WP_KF GT 2 2 2" xfId="30568"/>
    <cellStyle name="n_Flash September eresMas_Wanadoo France B2004_Organic_CF_20060713_WP_KF GT 2 3" xfId="30569"/>
    <cellStyle name="n_Flash September eresMas_Wanadoo France B2004_Organic_CF_20060713_WP_KF GT 3" xfId="30570"/>
    <cellStyle name="n_Flash September eresMas_Wanadoo France B2004_Organic_CF_20060713_WP_KF GT 3 2" xfId="30571"/>
    <cellStyle name="n_Flash September eresMas_Wanadoo France B2004_Organic_CF_20060713_WP_KF GT 4" xfId="30572"/>
    <cellStyle name="n_Flash September eresMas_Wanadoo France B2004_RZIS" xfId="30573"/>
    <cellStyle name="n_Flash September eresMas_Wanadoo France B2004_RZIS 2" xfId="30574"/>
    <cellStyle name="n_Flash September eresMas_Wanadoo France B2004_RZIS 2 2" xfId="30575"/>
    <cellStyle name="n_Flash September eresMas_Wanadoo France B2004_RZIS 3" xfId="30576"/>
    <cellStyle name="n_Flash September eresMas_Wanadoo France B2004_RZIS 3 2" xfId="30577"/>
    <cellStyle name="n_Flash September eresMas_Wanadoo France B2004_RZIS 4" xfId="30578"/>
    <cellStyle name="n_Flash September eresMas_Wanadoo France B2004_WCR" xfId="30579"/>
    <cellStyle name="n_Flash September eresMas_Wanadoo France B2004_WCR 2" xfId="30580"/>
    <cellStyle name="n_Flash September eresMas_Wanadoo France B2004_WCR 2 2" xfId="30581"/>
    <cellStyle name="n_Flash September eresMas_Wanadoo France B2004_WCR 2 2 2" xfId="30582"/>
    <cellStyle name="n_Flash September eresMas_Wanadoo France B2004_WCR 2 2 2 2" xfId="30583"/>
    <cellStyle name="n_Flash September eresMas_Wanadoo France B2004_WCR 2 2 3" xfId="30584"/>
    <cellStyle name="n_Flash September eresMas_Wanadoo France B2004_WCR 2 3" xfId="30585"/>
    <cellStyle name="n_Flash September eresMas_Wanadoo France B2004_WCR 2 3 2" xfId="30586"/>
    <cellStyle name="n_Flash September eresMas_Wanadoo France B2004_WCR 2 4" xfId="30587"/>
    <cellStyle name="n_Flash September eresMas_Wanadoo France B2004_WCR 2_KF GT" xfId="30588"/>
    <cellStyle name="n_Flash September eresMas_Wanadoo France B2004_WCR 2_KF GT 2" xfId="30589"/>
    <cellStyle name="n_Flash September eresMas_Wanadoo France B2004_WCR 2_KF GT 2 2" xfId="30590"/>
    <cellStyle name="n_Flash September eresMas_Wanadoo France B2004_WCR 2_KF GT 2 2 2" xfId="30591"/>
    <cellStyle name="n_Flash September eresMas_Wanadoo France B2004_WCR 2_KF GT 2 3" xfId="30592"/>
    <cellStyle name="n_Flash September eresMas_Wanadoo France B2004_WCR 2_KF GT 3" xfId="30593"/>
    <cellStyle name="n_Flash September eresMas_Wanadoo France B2004_WCR 2_KF GT 3 2" xfId="30594"/>
    <cellStyle name="n_Flash September eresMas_Wanadoo France B2004_WCR 2_KF GT 4" xfId="30595"/>
    <cellStyle name="n_Flash September eresMas_Wanadoo France B2004_WCR 3" xfId="30596"/>
    <cellStyle name="n_Flash September eresMas_Wanadoo France B2004_WCR 3 2" xfId="30597"/>
    <cellStyle name="n_Flash September eresMas_Wanadoo France B2004_WCR 3 2 2" xfId="30598"/>
    <cellStyle name="n_Flash September eresMas_Wanadoo France B2004_WCR 3 2 2 2" xfId="30599"/>
    <cellStyle name="n_Flash September eresMas_Wanadoo France B2004_WCR 3 2 3" xfId="30600"/>
    <cellStyle name="n_Flash September eresMas_Wanadoo France B2004_WCR 3 3" xfId="30601"/>
    <cellStyle name="n_Flash September eresMas_Wanadoo France B2004_WCR 3 3 2" xfId="30602"/>
    <cellStyle name="n_Flash September eresMas_Wanadoo France B2004_WCR 3 4" xfId="30603"/>
    <cellStyle name="n_Flash September eresMas_Wanadoo France B2004_WCR 3_KF GT" xfId="30604"/>
    <cellStyle name="n_Flash September eresMas_Wanadoo France B2004_WCR 3_KF GT 2" xfId="30605"/>
    <cellStyle name="n_Flash September eresMas_Wanadoo France B2004_WCR 3_KF GT 2 2" xfId="30606"/>
    <cellStyle name="n_Flash September eresMas_Wanadoo France B2004_WCR 3_KF GT 2 2 2" xfId="30607"/>
    <cellStyle name="n_Flash September eresMas_Wanadoo France B2004_WCR 3_KF GT 2 3" xfId="30608"/>
    <cellStyle name="n_Flash September eresMas_Wanadoo France B2004_WCR 3_KF GT 3" xfId="30609"/>
    <cellStyle name="n_Flash September eresMas_Wanadoo France B2004_WCR 3_KF GT 3 2" xfId="30610"/>
    <cellStyle name="n_Flash September eresMas_Wanadoo France B2004_WCR 3_KF GT 4" xfId="30611"/>
    <cellStyle name="n_Flash September eresMas_Wanadoo France B2004_WCR 4" xfId="30612"/>
    <cellStyle name="n_Flash September eresMas_Wanadoo France B2004_WCR 4 2" xfId="30613"/>
    <cellStyle name="n_Flash September eresMas_Wanadoo France B2004_WCR 4 2 2" xfId="30614"/>
    <cellStyle name="n_Flash September eresMas_Wanadoo France B2004_WCR 4 2 2 2" xfId="30615"/>
    <cellStyle name="n_Flash September eresMas_Wanadoo France B2004_WCR 4 2 3" xfId="30616"/>
    <cellStyle name="n_Flash September eresMas_Wanadoo France B2004_WCR 4 3" xfId="30617"/>
    <cellStyle name="n_Flash September eresMas_Wanadoo France B2004_WCR 4 3 2" xfId="30618"/>
    <cellStyle name="n_Flash September eresMas_Wanadoo France B2004_WCR 4 4" xfId="30619"/>
    <cellStyle name="n_Flash September eresMas_Wanadoo France B2004_WCR 5" xfId="30620"/>
    <cellStyle name="n_Flash September eresMas_Wanadoo France B2004_WCR 5 2" xfId="30621"/>
    <cellStyle name="n_Flash September eresMas_Wanadoo France B2004_WCR 6" xfId="30622"/>
    <cellStyle name="n_Flash September eresMas_Wanadoo France B2004_WCR_KF GT" xfId="30623"/>
    <cellStyle name="n_Flash September eresMas_Wanadoo France B2004_WCR_KF GT 2" xfId="30624"/>
    <cellStyle name="n_Flash September eresMas_Wanadoo France B2004_WCR_KF GT 2 2" xfId="30625"/>
    <cellStyle name="n_Flash September eresMas_Wanadoo France B2004_WCR_KF GT 2 2 2" xfId="30626"/>
    <cellStyle name="n_Flash September eresMas_Wanadoo France B2004_WCR_KF GT 2 3" xfId="30627"/>
    <cellStyle name="n_Flash September eresMas_Wanadoo France B2004_WCR_KF GT 3" xfId="30628"/>
    <cellStyle name="n_Flash September eresMas_Wanadoo France B2004_WCR_KF GT 3 2" xfId="30629"/>
    <cellStyle name="n_Flash September eresMas_Wanadoo France B2004_WCR_KF GT 4" xfId="30630"/>
    <cellStyle name="n_Flash September eresMas_Wanadoo France B2004_WP" xfId="30631"/>
    <cellStyle name="n_Flash September eresMas_Wanadoo France B2004_WP 2" xfId="30632"/>
    <cellStyle name="n_Flash September eresMas_Wanadoo France B2004_WP 2 2" xfId="30633"/>
    <cellStyle name="n_Flash September eresMas_Wanadoo France B2004_WP 2 2 2" xfId="30634"/>
    <cellStyle name="n_Flash September eresMas_Wanadoo France B2004_WP 2 3" xfId="30635"/>
    <cellStyle name="n_Flash September eresMas_Wanadoo France B2004_WP 3" xfId="30636"/>
    <cellStyle name="n_Flash September eresMas_Wanadoo France B2004_WP 3 2" xfId="30637"/>
    <cellStyle name="n_Flash September eresMas_Wanadoo France B2004_WP 4" xfId="30638"/>
    <cellStyle name="n_Flash September eresMas_Wanadoo France B2004_WP_KF GT" xfId="30639"/>
    <cellStyle name="n_Flash September eresMas_Wanadoo France B2004_WP_KF GT 2" xfId="30640"/>
    <cellStyle name="n_Flash September eresMas_Wanadoo France B2004_WP_KF GT 2 2" xfId="30641"/>
    <cellStyle name="n_Flash September eresMas_Wanadoo France B2004_WP_KF GT 2 2 2" xfId="30642"/>
    <cellStyle name="n_Flash September eresMas_Wanadoo France B2004_WP_KF GT 2 3" xfId="30643"/>
    <cellStyle name="n_Flash September eresMas_Wanadoo France B2004_WP_KF GT 3" xfId="30644"/>
    <cellStyle name="n_Flash September eresMas_Wanadoo France B2004_WP_KF GT 3 2" xfId="30645"/>
    <cellStyle name="n_Flash September eresMas_Wanadoo France B2004_WP_KF GT 4" xfId="30646"/>
    <cellStyle name="n_Flash September eresMas_Wanadoo France B2004_zobowiazania pozabilansowe" xfId="30647"/>
    <cellStyle name="n_Flash September eresMas_Wanadoo France B2004_zobowiazania pozabilansowe 2" xfId="30648"/>
    <cellStyle name="n_Flash September eresMas_Wanadoo France B2004_zobowiazania pozabilansowe 2 2" xfId="30649"/>
    <cellStyle name="n_Flash September eresMas_Wanadoo France B2004_zobowiazania pozabilansowe 3" xfId="30650"/>
    <cellStyle name="n_Flash September eresMas_Wanadoo France B2004_zobowiazania pozabilansowe 3 2" xfId="30651"/>
    <cellStyle name="n_Flash September eresMas_Wanadoo France B2004_zobowiazania pozabilansowe 4" xfId="30652"/>
    <cellStyle name="n_Flash September eresMas_Wanadoo France B2004_zobowiazania pozabilansowe_Balance" xfId="30653"/>
    <cellStyle name="n_Flash September eresMas_Wanadoo France B2004_zobowiazania pozabilansowe_Balance 2" xfId="30654"/>
    <cellStyle name="n_Flash September eresMas_Wanadoo France B2004_zobowiazania pozabilansowe_Balance 2 2" xfId="30655"/>
    <cellStyle name="n_Flash September eresMas_Wanadoo France B2004_zobowiazania pozabilansowe_Balance 3" xfId="30656"/>
    <cellStyle name="n_Flash September eresMas_Wanadoo France B2004_zobowiazania pozabilansowe_Balance 3 2" xfId="30657"/>
    <cellStyle name="n_Flash September eresMas_Wanadoo France B2004_zobowiazania pozabilansowe_Balance 4" xfId="30658"/>
    <cellStyle name="n_Flash September eresMas_Wanadoo France B2004_zobowiazania pozabilansowe_inf dodatkowe" xfId="30659"/>
    <cellStyle name="n_Flash September eresMas_Wanadoo France B2004_zobowiazania pozabilansowe_inf dodatkowe 2" xfId="30660"/>
    <cellStyle name="n_Flash September eresMas_Wanadoo France B2004_zobowiazania pozabilansowe_inf dodatkowe 2 2" xfId="30661"/>
    <cellStyle name="n_Flash September eresMas_Wanadoo France B2004_zobowiazania pozabilansowe_inf dodatkowe 3" xfId="30662"/>
    <cellStyle name="n_Flash September eresMas_Wanadoo France B2004_zobowiazania pozabilansowe_inf dodatkowe 3 2" xfId="30663"/>
    <cellStyle name="n_Flash September eresMas_Wanadoo France B2004_zobowiazania pozabilansowe_inf dodatkowe 4" xfId="30664"/>
    <cellStyle name="n_Flash September eresMas_Wanadoo France B2004_zobowiazania pozabilansowe_P&amp;L" xfId="30665"/>
    <cellStyle name="n_Flash September eresMas_Wanadoo France B2004_zobowiazania pozabilansowe_P&amp;L 2" xfId="30666"/>
    <cellStyle name="n_Flash September eresMas_Wanadoo France B2004_zobowiazania pozabilansowe_P&amp;L 2 2" xfId="30667"/>
    <cellStyle name="n_Flash September eresMas_Wanadoo France B2004_zobowiazania pozabilansowe_P&amp;L 3" xfId="30668"/>
    <cellStyle name="n_Flash September eresMas_Wanadoo France B2004_zobowiazania pozabilansowe_P&amp;L 3 2" xfId="30669"/>
    <cellStyle name="n_Flash September eresMas_Wanadoo France B2004_zobowiazania pozabilansowe_P&amp;L 4" xfId="30670"/>
    <cellStyle name="n_Flash September eresMas_WCR" xfId="30671"/>
    <cellStyle name="n_Flash September eresMas_WCR 2" xfId="30672"/>
    <cellStyle name="n_Flash September eresMas_WCR 2 2" xfId="30673"/>
    <cellStyle name="n_Flash September eresMas_WCR 2 2 2" xfId="30674"/>
    <cellStyle name="n_Flash September eresMas_WCR 2 2 2 2" xfId="30675"/>
    <cellStyle name="n_Flash September eresMas_WCR 2 2 3" xfId="30676"/>
    <cellStyle name="n_Flash September eresMas_WCR 2 3" xfId="30677"/>
    <cellStyle name="n_Flash September eresMas_WCR 2 3 2" xfId="30678"/>
    <cellStyle name="n_Flash September eresMas_WCR 2 4" xfId="30679"/>
    <cellStyle name="n_Flash September eresMas_WCR 2_KF GT" xfId="30680"/>
    <cellStyle name="n_Flash September eresMas_WCR 2_KF GT 2" xfId="30681"/>
    <cellStyle name="n_Flash September eresMas_WCR 2_KF GT 2 2" xfId="30682"/>
    <cellStyle name="n_Flash September eresMas_WCR 2_KF GT 2 2 2" xfId="30683"/>
    <cellStyle name="n_Flash September eresMas_WCR 2_KF GT 2 3" xfId="30684"/>
    <cellStyle name="n_Flash September eresMas_WCR 2_KF GT 3" xfId="30685"/>
    <cellStyle name="n_Flash September eresMas_WCR 2_KF GT 3 2" xfId="30686"/>
    <cellStyle name="n_Flash September eresMas_WCR 2_KF GT 4" xfId="30687"/>
    <cellStyle name="n_Flash September eresMas_WCR 3" xfId="30688"/>
    <cellStyle name="n_Flash September eresMas_WCR 3 2" xfId="30689"/>
    <cellStyle name="n_Flash September eresMas_WCR 3 2 2" xfId="30690"/>
    <cellStyle name="n_Flash September eresMas_WCR 3 2 2 2" xfId="30691"/>
    <cellStyle name="n_Flash September eresMas_WCR 3 2 3" xfId="30692"/>
    <cellStyle name="n_Flash September eresMas_WCR 3 3" xfId="30693"/>
    <cellStyle name="n_Flash September eresMas_WCR 3 3 2" xfId="30694"/>
    <cellStyle name="n_Flash September eresMas_WCR 3 4" xfId="30695"/>
    <cellStyle name="n_Flash September eresMas_WCR 3_KF GT" xfId="30696"/>
    <cellStyle name="n_Flash September eresMas_WCR 3_KF GT 2" xfId="30697"/>
    <cellStyle name="n_Flash September eresMas_WCR 3_KF GT 2 2" xfId="30698"/>
    <cellStyle name="n_Flash September eresMas_WCR 3_KF GT 2 2 2" xfId="30699"/>
    <cellStyle name="n_Flash September eresMas_WCR 3_KF GT 2 3" xfId="30700"/>
    <cellStyle name="n_Flash September eresMas_WCR 3_KF GT 3" xfId="30701"/>
    <cellStyle name="n_Flash September eresMas_WCR 3_KF GT 3 2" xfId="30702"/>
    <cellStyle name="n_Flash September eresMas_WCR 3_KF GT 4" xfId="30703"/>
    <cellStyle name="n_Flash September eresMas_WCR 4" xfId="30704"/>
    <cellStyle name="n_Flash September eresMas_WCR 4 2" xfId="30705"/>
    <cellStyle name="n_Flash September eresMas_WCR 4 2 2" xfId="30706"/>
    <cellStyle name="n_Flash September eresMas_WCR 4 2 2 2" xfId="30707"/>
    <cellStyle name="n_Flash September eresMas_WCR 4 2 3" xfId="30708"/>
    <cellStyle name="n_Flash September eresMas_WCR 4 3" xfId="30709"/>
    <cellStyle name="n_Flash September eresMas_WCR 4 3 2" xfId="30710"/>
    <cellStyle name="n_Flash September eresMas_WCR 4 4" xfId="30711"/>
    <cellStyle name="n_Flash September eresMas_WCR 5" xfId="30712"/>
    <cellStyle name="n_Flash September eresMas_WCR 5 2" xfId="30713"/>
    <cellStyle name="n_Flash September eresMas_WCR 6" xfId="30714"/>
    <cellStyle name="n_Flash September eresMas_WCR_KF GT" xfId="30715"/>
    <cellStyle name="n_Flash September eresMas_WCR_KF GT 2" xfId="30716"/>
    <cellStyle name="n_Flash September eresMas_WCR_KF GT 2 2" xfId="30717"/>
    <cellStyle name="n_Flash September eresMas_WCR_KF GT 2 2 2" xfId="30718"/>
    <cellStyle name="n_Flash September eresMas_WCR_KF GT 2 3" xfId="30719"/>
    <cellStyle name="n_Flash September eresMas_WCR_KF GT 3" xfId="30720"/>
    <cellStyle name="n_Flash September eresMas_WCR_KF GT 3 2" xfId="30721"/>
    <cellStyle name="n_Flash September eresMas_WCR_KF GT 4" xfId="30722"/>
    <cellStyle name="n_Flash September eresMas_WEM B2004" xfId="30723"/>
    <cellStyle name="n_Flash September eresMas_WEM B2004 10" xfId="30724"/>
    <cellStyle name="n_Flash September eresMas_WEM B2004 2" xfId="30725"/>
    <cellStyle name="n_Flash September eresMas_WEM B2004 2 2" xfId="30726"/>
    <cellStyle name="n_Flash September eresMas_WEM B2004 2 2 2" xfId="30727"/>
    <cellStyle name="n_Flash September eresMas_WEM B2004 2 2 2 2" xfId="30728"/>
    <cellStyle name="n_Flash September eresMas_WEM B2004 2 2 3" xfId="30729"/>
    <cellStyle name="n_Flash September eresMas_WEM B2004 2 3" xfId="30730"/>
    <cellStyle name="n_Flash September eresMas_WEM B2004 2 3 2" xfId="30731"/>
    <cellStyle name="n_Flash September eresMas_WEM B2004 2 4" xfId="30732"/>
    <cellStyle name="n_Flash September eresMas_WEM B2004 2 4 2" xfId="30733"/>
    <cellStyle name="n_Flash September eresMas_WEM B2004 2 5" xfId="30734"/>
    <cellStyle name="n_Flash September eresMas_WEM B2004 2_KF GT" xfId="30735"/>
    <cellStyle name="n_Flash September eresMas_WEM B2004 2_KF GT 2" xfId="30736"/>
    <cellStyle name="n_Flash September eresMas_WEM B2004 2_KF GT 2 2" xfId="30737"/>
    <cellStyle name="n_Flash September eresMas_WEM B2004 2_KF GT 2 2 2" xfId="30738"/>
    <cellStyle name="n_Flash September eresMas_WEM B2004 2_KF GT 2 3" xfId="30739"/>
    <cellStyle name="n_Flash September eresMas_WEM B2004 2_KF GT 3" xfId="30740"/>
    <cellStyle name="n_Flash September eresMas_WEM B2004 2_KF GT 3 2" xfId="30741"/>
    <cellStyle name="n_Flash September eresMas_WEM B2004 2_KF GT 4" xfId="30742"/>
    <cellStyle name="n_Flash September eresMas_WEM B2004 3" xfId="30743"/>
    <cellStyle name="n_Flash September eresMas_WEM B2004 3 2" xfId="30744"/>
    <cellStyle name="n_Flash September eresMas_WEM B2004 3 2 2" xfId="30745"/>
    <cellStyle name="n_Flash September eresMas_WEM B2004 3 2 2 2" xfId="30746"/>
    <cellStyle name="n_Flash September eresMas_WEM B2004 3 2 3" xfId="30747"/>
    <cellStyle name="n_Flash September eresMas_WEM B2004 3 3" xfId="30748"/>
    <cellStyle name="n_Flash September eresMas_WEM B2004 3 3 2" xfId="30749"/>
    <cellStyle name="n_Flash September eresMas_WEM B2004 3 4" xfId="30750"/>
    <cellStyle name="n_Flash September eresMas_WEM B2004 4" xfId="30751"/>
    <cellStyle name="n_Flash September eresMas_WEM B2004 4 2" xfId="30752"/>
    <cellStyle name="n_Flash September eresMas_WEM B2004 4 2 2" xfId="30753"/>
    <cellStyle name="n_Flash September eresMas_WEM B2004 4 2 2 2" xfId="30754"/>
    <cellStyle name="n_Flash September eresMas_WEM B2004 4 2 3" xfId="30755"/>
    <cellStyle name="n_Flash September eresMas_WEM B2004 4 3" xfId="30756"/>
    <cellStyle name="n_Flash September eresMas_WEM B2004 4 3 2" xfId="30757"/>
    <cellStyle name="n_Flash September eresMas_WEM B2004 4 4" xfId="30758"/>
    <cellStyle name="n_Flash September eresMas_WEM B2004 5" xfId="30759"/>
    <cellStyle name="n_Flash September eresMas_WEM B2004 5 2" xfId="30760"/>
    <cellStyle name="n_Flash September eresMas_WEM B2004 5 2 2" xfId="30761"/>
    <cellStyle name="n_Flash September eresMas_WEM B2004 5 3" xfId="30762"/>
    <cellStyle name="n_Flash September eresMas_WEM B2004 6" xfId="30763"/>
    <cellStyle name="n_Flash September eresMas_WEM B2004 6 2" xfId="30764"/>
    <cellStyle name="n_Flash September eresMas_WEM B2004 7" xfId="30765"/>
    <cellStyle name="n_Flash September eresMas_WEM B2004 7 2" xfId="30766"/>
    <cellStyle name="n_Flash September eresMas_WEM B2004 8" xfId="30767"/>
    <cellStyle name="n_Flash September eresMas_WEM B2004 8 2" xfId="30768"/>
    <cellStyle name="n_Flash September eresMas_WEM B2004 8 2 2" xfId="30769"/>
    <cellStyle name="n_Flash September eresMas_WEM B2004 8 3" xfId="30770"/>
    <cellStyle name="n_Flash September eresMas_WEM B2004 9" xfId="30771"/>
    <cellStyle name="n_Flash September eresMas_WEM B2004 9 2" xfId="30772"/>
    <cellStyle name="n_Flash September eresMas_WEM B2004_aaa" xfId="30773"/>
    <cellStyle name="n_Flash September eresMas_WEM B2004_aaa 2" xfId="30774"/>
    <cellStyle name="n_Flash September eresMas_WEM B2004_aaa 2 2" xfId="30775"/>
    <cellStyle name="n_Flash September eresMas_WEM B2004_aaa 2 2 2" xfId="30776"/>
    <cellStyle name="n_Flash September eresMas_WEM B2004_aaa 2 2 2 2" xfId="30777"/>
    <cellStyle name="n_Flash September eresMas_WEM B2004_aaa 2 2 3" xfId="30778"/>
    <cellStyle name="n_Flash September eresMas_WEM B2004_aaa 2 3" xfId="30779"/>
    <cellStyle name="n_Flash September eresMas_WEM B2004_aaa 2 3 2" xfId="30780"/>
    <cellStyle name="n_Flash September eresMas_WEM B2004_aaa 2 4" xfId="30781"/>
    <cellStyle name="n_Flash September eresMas_WEM B2004_aaa 2_KF GT" xfId="30782"/>
    <cellStyle name="n_Flash September eresMas_WEM B2004_aaa 2_KF GT 2" xfId="30783"/>
    <cellStyle name="n_Flash September eresMas_WEM B2004_aaa 2_KF GT 2 2" xfId="30784"/>
    <cellStyle name="n_Flash September eresMas_WEM B2004_aaa 2_KF GT 2 2 2" xfId="30785"/>
    <cellStyle name="n_Flash September eresMas_WEM B2004_aaa 2_KF GT 2 3" xfId="30786"/>
    <cellStyle name="n_Flash September eresMas_WEM B2004_aaa 2_KF GT 3" xfId="30787"/>
    <cellStyle name="n_Flash September eresMas_WEM B2004_aaa 2_KF GT 3 2" xfId="30788"/>
    <cellStyle name="n_Flash September eresMas_WEM B2004_aaa 2_KF GT 4" xfId="30789"/>
    <cellStyle name="n_Flash September eresMas_WEM B2004_aaa 3" xfId="30790"/>
    <cellStyle name="n_Flash September eresMas_WEM B2004_aaa 3 2" xfId="30791"/>
    <cellStyle name="n_Flash September eresMas_WEM B2004_aaa 3 2 2" xfId="30792"/>
    <cellStyle name="n_Flash September eresMas_WEM B2004_aaa 3 2 2 2" xfId="30793"/>
    <cellStyle name="n_Flash September eresMas_WEM B2004_aaa 3 2 3" xfId="30794"/>
    <cellStyle name="n_Flash September eresMas_WEM B2004_aaa 3 3" xfId="30795"/>
    <cellStyle name="n_Flash September eresMas_WEM B2004_aaa 3 3 2" xfId="30796"/>
    <cellStyle name="n_Flash September eresMas_WEM B2004_aaa 3 4" xfId="30797"/>
    <cellStyle name="n_Flash September eresMas_WEM B2004_aaa 3_KF GT" xfId="30798"/>
    <cellStyle name="n_Flash September eresMas_WEM B2004_aaa 3_KF GT 2" xfId="30799"/>
    <cellStyle name="n_Flash September eresMas_WEM B2004_aaa 3_KF GT 2 2" xfId="30800"/>
    <cellStyle name="n_Flash September eresMas_WEM B2004_aaa 3_KF GT 2 2 2" xfId="30801"/>
    <cellStyle name="n_Flash September eresMas_WEM B2004_aaa 3_KF GT 2 3" xfId="30802"/>
    <cellStyle name="n_Flash September eresMas_WEM B2004_aaa 3_KF GT 3" xfId="30803"/>
    <cellStyle name="n_Flash September eresMas_WEM B2004_aaa 3_KF GT 3 2" xfId="30804"/>
    <cellStyle name="n_Flash September eresMas_WEM B2004_aaa 3_KF GT 4" xfId="30805"/>
    <cellStyle name="n_Flash September eresMas_WEM B2004_aaa 4" xfId="30806"/>
    <cellStyle name="n_Flash September eresMas_WEM B2004_aaa 4 2" xfId="30807"/>
    <cellStyle name="n_Flash September eresMas_WEM B2004_aaa 4 2 2" xfId="30808"/>
    <cellStyle name="n_Flash September eresMas_WEM B2004_aaa 4 2 2 2" xfId="30809"/>
    <cellStyle name="n_Flash September eresMas_WEM B2004_aaa 4 2 3" xfId="30810"/>
    <cellStyle name="n_Flash September eresMas_WEM B2004_aaa 4 3" xfId="30811"/>
    <cellStyle name="n_Flash September eresMas_WEM B2004_aaa 4 3 2" xfId="30812"/>
    <cellStyle name="n_Flash September eresMas_WEM B2004_aaa 4 4" xfId="30813"/>
    <cellStyle name="n_Flash September eresMas_WEM B2004_aaa 5" xfId="30814"/>
    <cellStyle name="n_Flash September eresMas_WEM B2004_aaa 5 2" xfId="30815"/>
    <cellStyle name="n_Flash September eresMas_WEM B2004_aaa 6" xfId="30816"/>
    <cellStyle name="n_Flash September eresMas_WEM B2004_aaa_KF GT" xfId="30817"/>
    <cellStyle name="n_Flash September eresMas_WEM B2004_aaa_KF GT 2" xfId="30818"/>
    <cellStyle name="n_Flash September eresMas_WEM B2004_aaa_KF GT 2 2" xfId="30819"/>
    <cellStyle name="n_Flash September eresMas_WEM B2004_aaa_KF GT 2 2 2" xfId="30820"/>
    <cellStyle name="n_Flash September eresMas_WEM B2004_aaa_KF GT 2 3" xfId="30821"/>
    <cellStyle name="n_Flash September eresMas_WEM B2004_aaa_KF GT 3" xfId="30822"/>
    <cellStyle name="n_Flash September eresMas_WEM B2004_aaa_KF GT 3 2" xfId="30823"/>
    <cellStyle name="n_Flash September eresMas_WEM B2004_aaa_KF GT 4" xfId="30824"/>
    <cellStyle name="n_Flash September eresMas_WEM B2004_Actual '08 PLN_external" xfId="30825"/>
    <cellStyle name="n_Flash September eresMas_WEM B2004_Actual '08 PLN_external 2" xfId="30826"/>
    <cellStyle name="n_Flash September eresMas_WEM B2004_Actual '08 PLN_external 2 2" xfId="30827"/>
    <cellStyle name="n_Flash September eresMas_WEM B2004_Actual '08 PLN_external 2 2 2" xfId="30828"/>
    <cellStyle name="n_Flash September eresMas_WEM B2004_Actual '08 PLN_external 2 2 2 2" xfId="30829"/>
    <cellStyle name="n_Flash September eresMas_WEM B2004_Actual '08 PLN_external 2 2 3" xfId="30830"/>
    <cellStyle name="n_Flash September eresMas_WEM B2004_Actual '08 PLN_external 2 3" xfId="30831"/>
    <cellStyle name="n_Flash September eresMas_WEM B2004_Actual '08 PLN_external 2 3 2" xfId="30832"/>
    <cellStyle name="n_Flash September eresMas_WEM B2004_Actual '08 PLN_external 2 4" xfId="30833"/>
    <cellStyle name="n_Flash September eresMas_WEM B2004_Actual '08 PLN_external 3" xfId="30834"/>
    <cellStyle name="n_Flash September eresMas_WEM B2004_Actual '08 PLN_external 3 2" xfId="30835"/>
    <cellStyle name="n_Flash September eresMas_WEM B2004_Actual '08 PLN_external 3 2 2" xfId="30836"/>
    <cellStyle name="n_Flash September eresMas_WEM B2004_Actual '08 PLN_external 3 2 2 2" xfId="30837"/>
    <cellStyle name="n_Flash September eresMas_WEM B2004_Actual '08 PLN_external 3 2 3" xfId="30838"/>
    <cellStyle name="n_Flash September eresMas_WEM B2004_Actual '08 PLN_external 3 3" xfId="30839"/>
    <cellStyle name="n_Flash September eresMas_WEM B2004_Actual '08 PLN_external 3 3 2" xfId="30840"/>
    <cellStyle name="n_Flash September eresMas_WEM B2004_Actual '08 PLN_external 3 4" xfId="30841"/>
    <cellStyle name="n_Flash September eresMas_WEM B2004_Actual '08 PLN_external 4" xfId="30842"/>
    <cellStyle name="n_Flash September eresMas_WEM B2004_Actual '08 PLN_external 4 2" xfId="30843"/>
    <cellStyle name="n_Flash September eresMas_WEM B2004_Actual '08 PLN_external 4 2 2" xfId="30844"/>
    <cellStyle name="n_Flash September eresMas_WEM B2004_Actual '08 PLN_external 4 3" xfId="30845"/>
    <cellStyle name="n_Flash September eresMas_WEM B2004_Actual '08 PLN_external 5" xfId="30846"/>
    <cellStyle name="n_Flash September eresMas_WEM B2004_Actual '08 PLN_external 5 2" xfId="30847"/>
    <cellStyle name="n_Flash September eresMas_WEM B2004_Actual '08 PLN_external 6" xfId="30848"/>
    <cellStyle name="n_Flash September eresMas_WEM B2004_Actual '08 PLN_external_KF GT" xfId="30849"/>
    <cellStyle name="n_Flash September eresMas_WEM B2004_Actual '08 PLN_external_KF GT 2" xfId="30850"/>
    <cellStyle name="n_Flash September eresMas_WEM B2004_Actual '08 PLN_external_KF GT 2 2" xfId="30851"/>
    <cellStyle name="n_Flash September eresMas_WEM B2004_Actual '08 PLN_external_KF GT 2 2 2" xfId="30852"/>
    <cellStyle name="n_Flash September eresMas_WEM B2004_Actual '08 PLN_external_KF GT 2 3" xfId="30853"/>
    <cellStyle name="n_Flash September eresMas_WEM B2004_Actual '08 PLN_external_KF GT 3" xfId="30854"/>
    <cellStyle name="n_Flash September eresMas_WEM B2004_Actual '08 PLN_external_KF GT 3 2" xfId="30855"/>
    <cellStyle name="n_Flash September eresMas_WEM B2004_Actual '08 PLN_external_KF GT 4" xfId="30856"/>
    <cellStyle name="n_Flash September eresMas_WEM B2004_Actual '08 PLN_package" xfId="30857"/>
    <cellStyle name="n_Flash September eresMas_WEM B2004_Actual '08 PLN_package 2" xfId="30858"/>
    <cellStyle name="n_Flash September eresMas_WEM B2004_Actual '08 PLN_package 2 2" xfId="30859"/>
    <cellStyle name="n_Flash September eresMas_WEM B2004_Actual '08 PLN_package 2 2 2" xfId="30860"/>
    <cellStyle name="n_Flash September eresMas_WEM B2004_Actual '08 PLN_package 2 2 2 2" xfId="30861"/>
    <cellStyle name="n_Flash September eresMas_WEM B2004_Actual '08 PLN_package 2 2 3" xfId="30862"/>
    <cellStyle name="n_Flash September eresMas_WEM B2004_Actual '08 PLN_package 2 3" xfId="30863"/>
    <cellStyle name="n_Flash September eresMas_WEM B2004_Actual '08 PLN_package 2 3 2" xfId="30864"/>
    <cellStyle name="n_Flash September eresMas_WEM B2004_Actual '08 PLN_package 2 4" xfId="30865"/>
    <cellStyle name="n_Flash September eresMas_WEM B2004_Actual '08 PLN_package 3" xfId="30866"/>
    <cellStyle name="n_Flash September eresMas_WEM B2004_Actual '08 PLN_package 3 2" xfId="30867"/>
    <cellStyle name="n_Flash September eresMas_WEM B2004_Actual '08 PLN_package 3 2 2" xfId="30868"/>
    <cellStyle name="n_Flash September eresMas_WEM B2004_Actual '08 PLN_package 3 2 2 2" xfId="30869"/>
    <cellStyle name="n_Flash September eresMas_WEM B2004_Actual '08 PLN_package 3 2 3" xfId="30870"/>
    <cellStyle name="n_Flash September eresMas_WEM B2004_Actual '08 PLN_package 3 3" xfId="30871"/>
    <cellStyle name="n_Flash September eresMas_WEM B2004_Actual '08 PLN_package 3 3 2" xfId="30872"/>
    <cellStyle name="n_Flash September eresMas_WEM B2004_Actual '08 PLN_package 3 4" xfId="30873"/>
    <cellStyle name="n_Flash September eresMas_WEM B2004_Actual '08 PLN_package 4" xfId="30874"/>
    <cellStyle name="n_Flash September eresMas_WEM B2004_Actual '08 PLN_package 4 2" xfId="30875"/>
    <cellStyle name="n_Flash September eresMas_WEM B2004_Actual '08 PLN_package 4 2 2" xfId="30876"/>
    <cellStyle name="n_Flash September eresMas_WEM B2004_Actual '08 PLN_package 4 3" xfId="30877"/>
    <cellStyle name="n_Flash September eresMas_WEM B2004_Actual '08 PLN_package 5" xfId="30878"/>
    <cellStyle name="n_Flash September eresMas_WEM B2004_Actual '08 PLN_package 5 2" xfId="30879"/>
    <cellStyle name="n_Flash September eresMas_WEM B2004_Actual '08 PLN_package 6" xfId="30880"/>
    <cellStyle name="n_Flash September eresMas_WEM B2004_Actual '08 PLN_package_KF GT" xfId="30881"/>
    <cellStyle name="n_Flash September eresMas_WEM B2004_Actual '08 PLN_package_KF GT 2" xfId="30882"/>
    <cellStyle name="n_Flash September eresMas_WEM B2004_Actual '08 PLN_package_KF GT 2 2" xfId="30883"/>
    <cellStyle name="n_Flash September eresMas_WEM B2004_Actual '08 PLN_package_KF GT 2 2 2" xfId="30884"/>
    <cellStyle name="n_Flash September eresMas_WEM B2004_Actual '08 PLN_package_KF GT 2 3" xfId="30885"/>
    <cellStyle name="n_Flash September eresMas_WEM B2004_Actual '08 PLN_package_KF GT 3" xfId="30886"/>
    <cellStyle name="n_Flash September eresMas_WEM B2004_Actual '08 PLN_package_KF GT 3 2" xfId="30887"/>
    <cellStyle name="n_Flash September eresMas_WEM B2004_Actual '08 PLN_package_KF GT 4" xfId="30888"/>
    <cellStyle name="n_Flash September eresMas_WEM B2004_Actual '08 PLN_statutory" xfId="30889"/>
    <cellStyle name="n_Flash September eresMas_WEM B2004_Actual '08 PLN_statutory 2" xfId="30890"/>
    <cellStyle name="n_Flash September eresMas_WEM B2004_Actual '08 PLN_statutory 2 2" xfId="30891"/>
    <cellStyle name="n_Flash September eresMas_WEM B2004_Actual '08 PLN_statutory 2 2 2" xfId="30892"/>
    <cellStyle name="n_Flash September eresMas_WEM B2004_Actual '08 PLN_statutory 2 2 2 2" xfId="30893"/>
    <cellStyle name="n_Flash September eresMas_WEM B2004_Actual '08 PLN_statutory 2 2 3" xfId="30894"/>
    <cellStyle name="n_Flash September eresMas_WEM B2004_Actual '08 PLN_statutory 2 3" xfId="30895"/>
    <cellStyle name="n_Flash September eresMas_WEM B2004_Actual '08 PLN_statutory 2 3 2" xfId="30896"/>
    <cellStyle name="n_Flash September eresMas_WEM B2004_Actual '08 PLN_statutory 2 4" xfId="30897"/>
    <cellStyle name="n_Flash September eresMas_WEM B2004_Actual '08 PLN_statutory 3" xfId="30898"/>
    <cellStyle name="n_Flash September eresMas_WEM B2004_Actual '08 PLN_statutory 3 2" xfId="30899"/>
    <cellStyle name="n_Flash September eresMas_WEM B2004_Actual '08 PLN_statutory 3 2 2" xfId="30900"/>
    <cellStyle name="n_Flash September eresMas_WEM B2004_Actual '08 PLN_statutory 3 2 2 2" xfId="30901"/>
    <cellStyle name="n_Flash September eresMas_WEM B2004_Actual '08 PLN_statutory 3 2 3" xfId="30902"/>
    <cellStyle name="n_Flash September eresMas_WEM B2004_Actual '08 PLN_statutory 3 3" xfId="30903"/>
    <cellStyle name="n_Flash September eresMas_WEM B2004_Actual '08 PLN_statutory 3 3 2" xfId="30904"/>
    <cellStyle name="n_Flash September eresMas_WEM B2004_Actual '08 PLN_statutory 3 4" xfId="30905"/>
    <cellStyle name="n_Flash September eresMas_WEM B2004_Actual '08 PLN_statutory 4" xfId="30906"/>
    <cellStyle name="n_Flash September eresMas_WEM B2004_Actual '08 PLN_statutory 4 2" xfId="30907"/>
    <cellStyle name="n_Flash September eresMas_WEM B2004_Actual '08 PLN_statutory 4 2 2" xfId="30908"/>
    <cellStyle name="n_Flash September eresMas_WEM B2004_Actual '08 PLN_statutory 4 3" xfId="30909"/>
    <cellStyle name="n_Flash September eresMas_WEM B2004_Actual '08 PLN_statutory 5" xfId="30910"/>
    <cellStyle name="n_Flash September eresMas_WEM B2004_Actual '08 PLN_statutory 5 2" xfId="30911"/>
    <cellStyle name="n_Flash September eresMas_WEM B2004_Actual '08 PLN_statutory 6" xfId="30912"/>
    <cellStyle name="n_Flash September eresMas_WEM B2004_Actual '08 PLN_statutory_D20" xfId="30913"/>
    <cellStyle name="n_Flash September eresMas_WEM B2004_Actual '08 PLN_statutory_D20 2" xfId="30914"/>
    <cellStyle name="n_Flash September eresMas_WEM B2004_Actual '08 PLN_statutory_D20 2 2" xfId="30915"/>
    <cellStyle name="n_Flash September eresMas_WEM B2004_Actual '08 PLN_statutory_D20 2 2 2" xfId="30916"/>
    <cellStyle name="n_Flash September eresMas_WEM B2004_Actual '08 PLN_statutory_D20 2 2 2 2" xfId="30917"/>
    <cellStyle name="n_Flash September eresMas_WEM B2004_Actual '08 PLN_statutory_D20 2 2 3" xfId="30918"/>
    <cellStyle name="n_Flash September eresMas_WEM B2004_Actual '08 PLN_statutory_D20 2 3" xfId="30919"/>
    <cellStyle name="n_Flash September eresMas_WEM B2004_Actual '08 PLN_statutory_D20 2 3 2" xfId="30920"/>
    <cellStyle name="n_Flash September eresMas_WEM B2004_Actual '08 PLN_statutory_D20 2 4" xfId="30921"/>
    <cellStyle name="n_Flash September eresMas_WEM B2004_Actual '08 PLN_statutory_D20 3" xfId="30922"/>
    <cellStyle name="n_Flash September eresMas_WEM B2004_Actual '08 PLN_statutory_D20 3 2" xfId="30923"/>
    <cellStyle name="n_Flash September eresMas_WEM B2004_Actual '08 PLN_statutory_D20 3 2 2" xfId="30924"/>
    <cellStyle name="n_Flash September eresMas_WEM B2004_Actual '08 PLN_statutory_D20 3 2 2 2" xfId="30925"/>
    <cellStyle name="n_Flash September eresMas_WEM B2004_Actual '08 PLN_statutory_D20 3 2 3" xfId="30926"/>
    <cellStyle name="n_Flash September eresMas_WEM B2004_Actual '08 PLN_statutory_D20 3 3" xfId="30927"/>
    <cellStyle name="n_Flash September eresMas_WEM B2004_Actual '08 PLN_statutory_D20 3 3 2" xfId="30928"/>
    <cellStyle name="n_Flash September eresMas_WEM B2004_Actual '08 PLN_statutory_D20 3 4" xfId="30929"/>
    <cellStyle name="n_Flash September eresMas_WEM B2004_Actual '08 PLN_statutory_D20 4" xfId="30930"/>
    <cellStyle name="n_Flash September eresMas_WEM B2004_Actual '08 PLN_statutory_D20 4 2" xfId="30931"/>
    <cellStyle name="n_Flash September eresMas_WEM B2004_Actual '08 PLN_statutory_D20 4 2 2" xfId="30932"/>
    <cellStyle name="n_Flash September eresMas_WEM B2004_Actual '08 PLN_statutory_D20 4 3" xfId="30933"/>
    <cellStyle name="n_Flash September eresMas_WEM B2004_Actual '08 PLN_statutory_D20 5" xfId="30934"/>
    <cellStyle name="n_Flash September eresMas_WEM B2004_Actual '08 PLN_statutory_D20 5 2" xfId="30935"/>
    <cellStyle name="n_Flash September eresMas_WEM B2004_Actual '08 PLN_statutory_D20 6" xfId="30936"/>
    <cellStyle name="n_Flash September eresMas_WEM B2004_Actual '08 PLN_statutory_D20_KF GT" xfId="30937"/>
    <cellStyle name="n_Flash September eresMas_WEM B2004_Actual '08 PLN_statutory_D20_KF GT 2" xfId="30938"/>
    <cellStyle name="n_Flash September eresMas_WEM B2004_Actual '08 PLN_statutory_D20_KF GT 2 2" xfId="30939"/>
    <cellStyle name="n_Flash September eresMas_WEM B2004_Actual '08 PLN_statutory_D20_KF GT 2 2 2" xfId="30940"/>
    <cellStyle name="n_Flash September eresMas_WEM B2004_Actual '08 PLN_statutory_D20_KF GT 2 3" xfId="30941"/>
    <cellStyle name="n_Flash September eresMas_WEM B2004_Actual '08 PLN_statutory_D20_KF GT 3" xfId="30942"/>
    <cellStyle name="n_Flash September eresMas_WEM B2004_Actual '08 PLN_statutory_D20_KF GT 3 2" xfId="30943"/>
    <cellStyle name="n_Flash September eresMas_WEM B2004_Actual '08 PLN_statutory_D20_KF GT 4" xfId="30944"/>
    <cellStyle name="n_Flash September eresMas_WEM B2004_Actual '08 PLN_statutory_KF GT" xfId="30945"/>
    <cellStyle name="n_Flash September eresMas_WEM B2004_Actual '08 PLN_statutory_KF GT 2" xfId="30946"/>
    <cellStyle name="n_Flash September eresMas_WEM B2004_Actual '08 PLN_statutory_KF GT 2 2" xfId="30947"/>
    <cellStyle name="n_Flash September eresMas_WEM B2004_Actual '08 PLN_statutory_KF GT 2 2 2" xfId="30948"/>
    <cellStyle name="n_Flash September eresMas_WEM B2004_Actual '08 PLN_statutory_KF GT 2 3" xfId="30949"/>
    <cellStyle name="n_Flash September eresMas_WEM B2004_Actual '08 PLN_statutory_KF GT 3" xfId="30950"/>
    <cellStyle name="n_Flash September eresMas_WEM B2004_Actual '08 PLN_statutory_KF GT 3 2" xfId="30951"/>
    <cellStyle name="n_Flash September eresMas_WEM B2004_Actual '08 PLN_statutory_KF GT 4" xfId="30952"/>
    <cellStyle name="n_Flash September eresMas_WEM B2004_Arkusz1" xfId="30953"/>
    <cellStyle name="n_Flash September eresMas_WEM B2004_Arkusz1 2" xfId="30954"/>
    <cellStyle name="n_Flash September eresMas_WEM B2004_Arkusz1 2 2" xfId="30955"/>
    <cellStyle name="n_Flash September eresMas_WEM B2004_Arkusz1 3" xfId="30956"/>
    <cellStyle name="n_Flash September eresMas_WEM B2004_Arkusz1 3 2" xfId="30957"/>
    <cellStyle name="n_Flash September eresMas_WEM B2004_Arkusz1 4" xfId="30958"/>
    <cellStyle name="n_Flash September eresMas_WEM B2004_BILANS" xfId="30959"/>
    <cellStyle name="n_Flash September eresMas_WEM B2004_BILANS 2" xfId="30960"/>
    <cellStyle name="n_Flash September eresMas_WEM B2004_BILANS 2 2" xfId="30961"/>
    <cellStyle name="n_Flash September eresMas_WEM B2004_BILANS 3" xfId="30962"/>
    <cellStyle name="n_Flash September eresMas_WEM B2004_BILANS 3 2" xfId="30963"/>
    <cellStyle name="n_Flash September eresMas_WEM B2004_BILANS 4" xfId="30964"/>
    <cellStyle name="n_Flash September eresMas_WEM B2004_CASF FLOW" xfId="30965"/>
    <cellStyle name="n_Flash September eresMas_WEM B2004_CASF FLOW 2" xfId="30966"/>
    <cellStyle name="n_Flash September eresMas_WEM B2004_CASF FLOW 2 2" xfId="30967"/>
    <cellStyle name="n_Flash September eresMas_WEM B2004_CASF FLOW 3" xfId="30968"/>
    <cellStyle name="n_Flash September eresMas_WEM B2004_CASF FLOW 3 2" xfId="30969"/>
    <cellStyle name="n_Flash September eresMas_WEM B2004_CASF FLOW 4" xfId="30970"/>
    <cellStyle name="n_Flash September eresMas_WEM B2004_CFO Division TP - June 2006 - GMC Flash_20060717" xfId="30971"/>
    <cellStyle name="n_Flash September eresMas_WEM B2004_CFO Division TP - June 2006 - GMC Flash_20060717 10" xfId="30972"/>
    <cellStyle name="n_Flash September eresMas_WEM B2004_CFO Division TP - June 2006 - GMC Flash_20060717 2" xfId="30973"/>
    <cellStyle name="n_Flash September eresMas_WEM B2004_CFO Division TP - June 2006 - GMC Flash_20060717 2 2" xfId="30974"/>
    <cellStyle name="n_Flash September eresMas_WEM B2004_CFO Division TP - June 2006 - GMC Flash_20060717 2 2 2" xfId="30975"/>
    <cellStyle name="n_Flash September eresMas_WEM B2004_CFO Division TP - June 2006 - GMC Flash_20060717 2 2 2 2" xfId="30976"/>
    <cellStyle name="n_Flash September eresMas_WEM B2004_CFO Division TP - June 2006 - GMC Flash_20060717 2 2 3" xfId="30977"/>
    <cellStyle name="n_Flash September eresMas_WEM B2004_CFO Division TP - June 2006 - GMC Flash_20060717 2 3" xfId="30978"/>
    <cellStyle name="n_Flash September eresMas_WEM B2004_CFO Division TP - June 2006 - GMC Flash_20060717 2 3 2" xfId="30979"/>
    <cellStyle name="n_Flash September eresMas_WEM B2004_CFO Division TP - June 2006 - GMC Flash_20060717 2 4" xfId="30980"/>
    <cellStyle name="n_Flash September eresMas_WEM B2004_CFO Division TP - June 2006 - GMC Flash_20060717 2 4 2" xfId="30981"/>
    <cellStyle name="n_Flash September eresMas_WEM B2004_CFO Division TP - June 2006 - GMC Flash_20060717 2 5" xfId="30982"/>
    <cellStyle name="n_Flash September eresMas_WEM B2004_CFO Division TP - June 2006 - GMC Flash_20060717 2_KF GT" xfId="30983"/>
    <cellStyle name="n_Flash September eresMas_WEM B2004_CFO Division TP - June 2006 - GMC Flash_20060717 2_KF GT 2" xfId="30984"/>
    <cellStyle name="n_Flash September eresMas_WEM B2004_CFO Division TP - June 2006 - GMC Flash_20060717 2_KF GT 2 2" xfId="30985"/>
    <cellStyle name="n_Flash September eresMas_WEM B2004_CFO Division TP - June 2006 - GMC Flash_20060717 2_KF GT 2 2 2" xfId="30986"/>
    <cellStyle name="n_Flash September eresMas_WEM B2004_CFO Division TP - June 2006 - GMC Flash_20060717 2_KF GT 2 3" xfId="30987"/>
    <cellStyle name="n_Flash September eresMas_WEM B2004_CFO Division TP - June 2006 - GMC Flash_20060717 2_KF GT 3" xfId="30988"/>
    <cellStyle name="n_Flash September eresMas_WEM B2004_CFO Division TP - June 2006 - GMC Flash_20060717 2_KF GT 3 2" xfId="30989"/>
    <cellStyle name="n_Flash September eresMas_WEM B2004_CFO Division TP - June 2006 - GMC Flash_20060717 2_KF GT 4" xfId="30990"/>
    <cellStyle name="n_Flash September eresMas_WEM B2004_CFO Division TP - June 2006 - GMC Flash_20060717 3" xfId="30991"/>
    <cellStyle name="n_Flash September eresMas_WEM B2004_CFO Division TP - June 2006 - GMC Flash_20060717 3 2" xfId="30992"/>
    <cellStyle name="n_Flash September eresMas_WEM B2004_CFO Division TP - June 2006 - GMC Flash_20060717 3 2 2" xfId="30993"/>
    <cellStyle name="n_Flash September eresMas_WEM B2004_CFO Division TP - June 2006 - GMC Flash_20060717 3 2 2 2" xfId="30994"/>
    <cellStyle name="n_Flash September eresMas_WEM B2004_CFO Division TP - June 2006 - GMC Flash_20060717 3 2 3" xfId="30995"/>
    <cellStyle name="n_Flash September eresMas_WEM B2004_CFO Division TP - June 2006 - GMC Flash_20060717 3 3" xfId="30996"/>
    <cellStyle name="n_Flash September eresMas_WEM B2004_CFO Division TP - June 2006 - GMC Flash_20060717 3 3 2" xfId="30997"/>
    <cellStyle name="n_Flash September eresMas_WEM B2004_CFO Division TP - June 2006 - GMC Flash_20060717 3 4" xfId="30998"/>
    <cellStyle name="n_Flash September eresMas_WEM B2004_CFO Division TP - June 2006 - GMC Flash_20060717 3_KF GT" xfId="30999"/>
    <cellStyle name="n_Flash September eresMas_WEM B2004_CFO Division TP - June 2006 - GMC Flash_20060717 3_KF GT 2" xfId="31000"/>
    <cellStyle name="n_Flash September eresMas_WEM B2004_CFO Division TP - June 2006 - GMC Flash_20060717 3_KF GT 2 2" xfId="31001"/>
    <cellStyle name="n_Flash September eresMas_WEM B2004_CFO Division TP - June 2006 - GMC Flash_20060717 3_KF GT 2 2 2" xfId="31002"/>
    <cellStyle name="n_Flash September eresMas_WEM B2004_CFO Division TP - June 2006 - GMC Flash_20060717 3_KF GT 2 3" xfId="31003"/>
    <cellStyle name="n_Flash September eresMas_WEM B2004_CFO Division TP - June 2006 - GMC Flash_20060717 3_KF GT 3" xfId="31004"/>
    <cellStyle name="n_Flash September eresMas_WEM B2004_CFO Division TP - June 2006 - GMC Flash_20060717 3_KF GT 3 2" xfId="31005"/>
    <cellStyle name="n_Flash September eresMas_WEM B2004_CFO Division TP - June 2006 - GMC Flash_20060717 3_KF GT 4" xfId="31006"/>
    <cellStyle name="n_Flash September eresMas_WEM B2004_CFO Division TP - June 2006 - GMC Flash_20060717 4" xfId="31007"/>
    <cellStyle name="n_Flash September eresMas_WEM B2004_CFO Division TP - June 2006 - GMC Flash_20060717 4 2" xfId="31008"/>
    <cellStyle name="n_Flash September eresMas_WEM B2004_CFO Division TP - June 2006 - GMC Flash_20060717 4 2 2" xfId="31009"/>
    <cellStyle name="n_Flash September eresMas_WEM B2004_CFO Division TP - June 2006 - GMC Flash_20060717 4 2 2 2" xfId="31010"/>
    <cellStyle name="n_Flash September eresMas_WEM B2004_CFO Division TP - June 2006 - GMC Flash_20060717 4 2 3" xfId="31011"/>
    <cellStyle name="n_Flash September eresMas_WEM B2004_CFO Division TP - June 2006 - GMC Flash_20060717 4 3" xfId="31012"/>
    <cellStyle name="n_Flash September eresMas_WEM B2004_CFO Division TP - June 2006 - GMC Flash_20060717 4 3 2" xfId="31013"/>
    <cellStyle name="n_Flash September eresMas_WEM B2004_CFO Division TP - June 2006 - GMC Flash_20060717 4 4" xfId="31014"/>
    <cellStyle name="n_Flash September eresMas_WEM B2004_CFO Division TP - June 2006 - GMC Flash_20060717 4_KF GT" xfId="31015"/>
    <cellStyle name="n_Flash September eresMas_WEM B2004_CFO Division TP - June 2006 - GMC Flash_20060717 4_KF GT 2" xfId="31016"/>
    <cellStyle name="n_Flash September eresMas_WEM B2004_CFO Division TP - June 2006 - GMC Flash_20060717 4_KF GT 2 2" xfId="31017"/>
    <cellStyle name="n_Flash September eresMas_WEM B2004_CFO Division TP - June 2006 - GMC Flash_20060717 4_KF GT 2 2 2" xfId="31018"/>
    <cellStyle name="n_Flash September eresMas_WEM B2004_CFO Division TP - June 2006 - GMC Flash_20060717 4_KF GT 2 3" xfId="31019"/>
    <cellStyle name="n_Flash September eresMas_WEM B2004_CFO Division TP - June 2006 - GMC Flash_20060717 4_KF GT 3" xfId="31020"/>
    <cellStyle name="n_Flash September eresMas_WEM B2004_CFO Division TP - June 2006 - GMC Flash_20060717 4_KF GT 3 2" xfId="31021"/>
    <cellStyle name="n_Flash September eresMas_WEM B2004_CFO Division TP - June 2006 - GMC Flash_20060717 4_KF GT 4" xfId="31022"/>
    <cellStyle name="n_Flash September eresMas_WEM B2004_CFO Division TP - June 2006 - GMC Flash_20060717 5" xfId="31023"/>
    <cellStyle name="n_Flash September eresMas_WEM B2004_CFO Division TP - June 2006 - GMC Flash_20060717 5 2" xfId="31024"/>
    <cellStyle name="n_Flash September eresMas_WEM B2004_CFO Division TP - June 2006 - GMC Flash_20060717 5 2 2" xfId="31025"/>
    <cellStyle name="n_Flash September eresMas_WEM B2004_CFO Division TP - June 2006 - GMC Flash_20060717 5 2 2 2" xfId="31026"/>
    <cellStyle name="n_Flash September eresMas_WEM B2004_CFO Division TP - June 2006 - GMC Flash_20060717 5 2 3" xfId="31027"/>
    <cellStyle name="n_Flash September eresMas_WEM B2004_CFO Division TP - June 2006 - GMC Flash_20060717 5 3" xfId="31028"/>
    <cellStyle name="n_Flash September eresMas_WEM B2004_CFO Division TP - June 2006 - GMC Flash_20060717 5 3 2" xfId="31029"/>
    <cellStyle name="n_Flash September eresMas_WEM B2004_CFO Division TP - June 2006 - GMC Flash_20060717 5 4" xfId="31030"/>
    <cellStyle name="n_Flash September eresMas_WEM B2004_CFO Division TP - June 2006 - GMC Flash_20060717 6" xfId="31031"/>
    <cellStyle name="n_Flash September eresMas_WEM B2004_CFO Division TP - June 2006 - GMC Flash_20060717 6 2" xfId="31032"/>
    <cellStyle name="n_Flash September eresMas_WEM B2004_CFO Division TP - June 2006 - GMC Flash_20060717 7" xfId="31033"/>
    <cellStyle name="n_Flash September eresMas_WEM B2004_CFO Division TP - June 2006 - GMC Flash_20060717 7 2" xfId="31034"/>
    <cellStyle name="n_Flash September eresMas_WEM B2004_CFO Division TP - June 2006 - GMC Flash_20060717 8" xfId="31035"/>
    <cellStyle name="n_Flash September eresMas_WEM B2004_CFO Division TP - June 2006 - GMC Flash_20060717 8 2" xfId="31036"/>
    <cellStyle name="n_Flash September eresMas_WEM B2004_CFO Division TP - June 2006 - GMC Flash_20060717 8 2 2" xfId="31037"/>
    <cellStyle name="n_Flash September eresMas_WEM B2004_CFO Division TP - June 2006 - GMC Flash_20060717 8 3" xfId="31038"/>
    <cellStyle name="n_Flash September eresMas_WEM B2004_CFO Division TP - June 2006 - GMC Flash_20060717 9" xfId="31039"/>
    <cellStyle name="n_Flash September eresMas_WEM B2004_CFO Division TP - June 2006 - GMC Flash_20060717 9 2" xfId="31040"/>
    <cellStyle name="n_Flash September eresMas_WEM B2004_CFO Division TP - June 2006 - GMC Flash_20060717_Arkusz1" xfId="31041"/>
    <cellStyle name="n_Flash September eresMas_WEM B2004_CFO Division TP - June 2006 - GMC Flash_20060717_Arkusz1 2" xfId="31042"/>
    <cellStyle name="n_Flash September eresMas_WEM B2004_CFO Division TP - June 2006 - GMC Flash_20060717_Arkusz1 2 2" xfId="31043"/>
    <cellStyle name="n_Flash September eresMas_WEM B2004_CFO Division TP - June 2006 - GMC Flash_20060717_Arkusz1 3" xfId="31044"/>
    <cellStyle name="n_Flash September eresMas_WEM B2004_CFO Division TP - June 2006 - GMC Flash_20060717_Arkusz1 3 2" xfId="31045"/>
    <cellStyle name="n_Flash September eresMas_WEM B2004_CFO Division TP - June 2006 - GMC Flash_20060717_Arkusz1 4" xfId="31046"/>
    <cellStyle name="n_Flash September eresMas_WEM B2004_CFO Division TP - June 2006 - GMC Flash_20060717_BILANS" xfId="31047"/>
    <cellStyle name="n_Flash September eresMas_WEM B2004_CFO Division TP - June 2006 - GMC Flash_20060717_BILANS 2" xfId="31048"/>
    <cellStyle name="n_Flash September eresMas_WEM B2004_CFO Division TP - June 2006 - GMC Flash_20060717_BILANS 2 2" xfId="31049"/>
    <cellStyle name="n_Flash September eresMas_WEM B2004_CFO Division TP - June 2006 - GMC Flash_20060717_BILANS 3" xfId="31050"/>
    <cellStyle name="n_Flash September eresMas_WEM B2004_CFO Division TP - June 2006 - GMC Flash_20060717_BILANS 3 2" xfId="31051"/>
    <cellStyle name="n_Flash September eresMas_WEM B2004_CFO Division TP - June 2006 - GMC Flash_20060717_BILANS 4" xfId="31052"/>
    <cellStyle name="n_Flash September eresMas_WEM B2004_CFO Division TP - June 2006 - GMC Flash_20060717_CASF FLOW" xfId="31053"/>
    <cellStyle name="n_Flash September eresMas_WEM B2004_CFO Division TP - June 2006 - GMC Flash_20060717_CASF FLOW 2" xfId="31054"/>
    <cellStyle name="n_Flash September eresMas_WEM B2004_CFO Division TP - June 2006 - GMC Flash_20060717_CASF FLOW 2 2" xfId="31055"/>
    <cellStyle name="n_Flash September eresMas_WEM B2004_CFO Division TP - June 2006 - GMC Flash_20060717_CASF FLOW 3" xfId="31056"/>
    <cellStyle name="n_Flash September eresMas_WEM B2004_CFO Division TP - June 2006 - GMC Flash_20060717_CASF FLOW 3 2" xfId="31057"/>
    <cellStyle name="n_Flash September eresMas_WEM B2004_CFO Division TP - June 2006 - GMC Flash_20060717_CASF FLOW 4" xfId="31058"/>
    <cellStyle name="n_Flash September eresMas_WEM B2004_CFO Division TP - June 2006 - GMC Flash_20060717_KF GT" xfId="31059"/>
    <cellStyle name="n_Flash September eresMas_WEM B2004_CFO Division TP - June 2006 - GMC Flash_20060717_KF GT 2" xfId="31060"/>
    <cellStyle name="n_Flash September eresMas_WEM B2004_CFO Division TP - June 2006 - GMC Flash_20060717_KF GT 2 2" xfId="31061"/>
    <cellStyle name="n_Flash September eresMas_WEM B2004_CFO Division TP - June 2006 - GMC Flash_20060717_KF GT 2 2 2" xfId="31062"/>
    <cellStyle name="n_Flash September eresMas_WEM B2004_CFO Division TP - June 2006 - GMC Flash_20060717_KF GT 2 3" xfId="31063"/>
    <cellStyle name="n_Flash September eresMas_WEM B2004_CFO Division TP - June 2006 - GMC Flash_20060717_KF GT 3" xfId="31064"/>
    <cellStyle name="n_Flash September eresMas_WEM B2004_CFO Division TP - June 2006 - GMC Flash_20060717_KF GT 3 2" xfId="31065"/>
    <cellStyle name="n_Flash September eresMas_WEM B2004_CFO Division TP - June 2006 - GMC Flash_20060717_KF GT 4" xfId="31066"/>
    <cellStyle name="n_Flash September eresMas_WEM B2004_CFO Division TP - June 2006 - GMC Flash_20060717_KOSZTY" xfId="31067"/>
    <cellStyle name="n_Flash September eresMas_WEM B2004_CFO Division TP - June 2006 - GMC Flash_20060717_KOSZTY 2" xfId="31068"/>
    <cellStyle name="n_Flash September eresMas_WEM B2004_CFO Division TP - June 2006 - GMC Flash_20060717_KOSZTY 2 2" xfId="31069"/>
    <cellStyle name="n_Flash September eresMas_WEM B2004_CFO Division TP - June 2006 - GMC Flash_20060717_KOSZTY 2 2 2" xfId="31070"/>
    <cellStyle name="n_Flash September eresMas_WEM B2004_CFO Division TP - June 2006 - GMC Flash_20060717_KOSZTY 2 3" xfId="31071"/>
    <cellStyle name="n_Flash September eresMas_WEM B2004_CFO Division TP - June 2006 - GMC Flash_20060717_KOSZTY 3" xfId="31072"/>
    <cellStyle name="n_Flash September eresMas_WEM B2004_CFO Division TP - June 2006 - GMC Flash_20060717_KOSZTY 3 2" xfId="31073"/>
    <cellStyle name="n_Flash September eresMas_WEM B2004_CFO Division TP - June 2006 - GMC Flash_20060717_KOSZTY 4" xfId="31074"/>
    <cellStyle name="n_Flash September eresMas_WEM B2004_CFO Division TP - June 2006 - GMC Flash_20060717_KOSZTY_KF GT" xfId="31075"/>
    <cellStyle name="n_Flash September eresMas_WEM B2004_CFO Division TP - June 2006 - GMC Flash_20060717_KOSZTY_KF GT 2" xfId="31076"/>
    <cellStyle name="n_Flash September eresMas_WEM B2004_CFO Division TP - June 2006 - GMC Flash_20060717_KOSZTY_KF GT 2 2" xfId="31077"/>
    <cellStyle name="n_Flash September eresMas_WEM B2004_CFO Division TP - June 2006 - GMC Flash_20060717_KOSZTY_KF GT 2 2 2" xfId="31078"/>
    <cellStyle name="n_Flash September eresMas_WEM B2004_CFO Division TP - June 2006 - GMC Flash_20060717_KOSZTY_KF GT 2 3" xfId="31079"/>
    <cellStyle name="n_Flash September eresMas_WEM B2004_CFO Division TP - June 2006 - GMC Flash_20060717_KOSZTY_KF GT 3" xfId="31080"/>
    <cellStyle name="n_Flash September eresMas_WEM B2004_CFO Division TP - June 2006 - GMC Flash_20060717_KOSZTY_KF GT 3 2" xfId="31081"/>
    <cellStyle name="n_Flash September eresMas_WEM B2004_CFO Division TP - June 2006 - GMC Flash_20060717_KOSZTY_KF GT 4" xfId="31082"/>
    <cellStyle name="n_Flash September eresMas_WEM B2004_CFO Division TP - June 2006 - GMC Flash_20060717_N15a_przeterminowane należności" xfId="31083"/>
    <cellStyle name="n_Flash September eresMas_WEM B2004_CFO Division TP - June 2006 - GMC Flash_20060717_N15a_przeterminowane należności 2" xfId="31084"/>
    <cellStyle name="n_Flash September eresMas_WEM B2004_CFO Division TP - June 2006 - GMC Flash_20060717_N15a_przeterminowane należności 2 2" xfId="31085"/>
    <cellStyle name="n_Flash September eresMas_WEM B2004_CFO Division TP - June 2006 - GMC Flash_20060717_N15a_przeterminowane należności 3" xfId="31086"/>
    <cellStyle name="n_Flash September eresMas_WEM B2004_CFO Division TP - June 2006 - GMC Flash_20060717_N15a_przeterminowane należności 3 2" xfId="31087"/>
    <cellStyle name="n_Flash September eresMas_WEM B2004_CFO Division TP - June 2006 - GMC Flash_20060717_N15a_przeterminowane należności 4" xfId="31088"/>
    <cellStyle name="n_Flash September eresMas_WEM B2004_CFO Division TP - June 2006 - GMC Flash_20060717_N15a_przeterminowane należności_Balance" xfId="31089"/>
    <cellStyle name="n_Flash September eresMas_WEM B2004_CFO Division TP - June 2006 - GMC Flash_20060717_N15a_przeterminowane należności_Balance 2" xfId="31090"/>
    <cellStyle name="n_Flash September eresMas_WEM B2004_CFO Division TP - June 2006 - GMC Flash_20060717_N15a_przeterminowane należności_Balance 2 2" xfId="31091"/>
    <cellStyle name="n_Flash September eresMas_WEM B2004_CFO Division TP - June 2006 - GMC Flash_20060717_N15a_przeterminowane należności_Balance 3" xfId="31092"/>
    <cellStyle name="n_Flash September eresMas_WEM B2004_CFO Division TP - June 2006 - GMC Flash_20060717_N15a_przeterminowane należności_Balance 3 2" xfId="31093"/>
    <cellStyle name="n_Flash September eresMas_WEM B2004_CFO Division TP - June 2006 - GMC Flash_20060717_N15a_przeterminowane należności_Balance 4" xfId="31094"/>
    <cellStyle name="n_Flash September eresMas_WEM B2004_CFO Division TP - June 2006 - GMC Flash_20060717_N15a_przeterminowane należności_inf dodatkowe" xfId="31095"/>
    <cellStyle name="n_Flash September eresMas_WEM B2004_CFO Division TP - June 2006 - GMC Flash_20060717_N15a_przeterminowane należności_inf dodatkowe 2" xfId="31096"/>
    <cellStyle name="n_Flash September eresMas_WEM B2004_CFO Division TP - June 2006 - GMC Flash_20060717_N15a_przeterminowane należności_inf dodatkowe 2 2" xfId="31097"/>
    <cellStyle name="n_Flash September eresMas_WEM B2004_CFO Division TP - June 2006 - GMC Flash_20060717_N15a_przeterminowane należności_inf dodatkowe 3" xfId="31098"/>
    <cellStyle name="n_Flash September eresMas_WEM B2004_CFO Division TP - June 2006 - GMC Flash_20060717_N15a_przeterminowane należności_inf dodatkowe 3 2" xfId="31099"/>
    <cellStyle name="n_Flash September eresMas_WEM B2004_CFO Division TP - June 2006 - GMC Flash_20060717_N15a_przeterminowane należności_inf dodatkowe 4" xfId="31100"/>
    <cellStyle name="n_Flash September eresMas_WEM B2004_CFO Division TP - June 2006 - GMC Flash_20060717_N15a_przeterminowane należności_P&amp;L" xfId="31101"/>
    <cellStyle name="n_Flash September eresMas_WEM B2004_CFO Division TP - June 2006 - GMC Flash_20060717_N15a_przeterminowane należności_P&amp;L 2" xfId="31102"/>
    <cellStyle name="n_Flash September eresMas_WEM B2004_CFO Division TP - June 2006 - GMC Flash_20060717_N15a_przeterminowane należności_P&amp;L 2 2" xfId="31103"/>
    <cellStyle name="n_Flash September eresMas_WEM B2004_CFO Division TP - June 2006 - GMC Flash_20060717_N15a_przeterminowane należności_P&amp;L 3" xfId="31104"/>
    <cellStyle name="n_Flash September eresMas_WEM B2004_CFO Division TP - June 2006 - GMC Flash_20060717_N15a_przeterminowane należności_P&amp;L 3 2" xfId="31105"/>
    <cellStyle name="n_Flash September eresMas_WEM B2004_CFO Division TP - June 2006 - GMC Flash_20060717_N15a_przeterminowane należności_P&amp;L 4" xfId="31106"/>
    <cellStyle name="n_Flash September eresMas_WEM B2004_CFO Division TP - June 2006 - GMC Flash_20060717_RZIS" xfId="31107"/>
    <cellStyle name="n_Flash September eresMas_WEM B2004_CFO Division TP - June 2006 - GMC Flash_20060717_RZIS 2" xfId="31108"/>
    <cellStyle name="n_Flash September eresMas_WEM B2004_CFO Division TP - June 2006 - GMC Flash_20060717_RZIS 2 2" xfId="31109"/>
    <cellStyle name="n_Flash September eresMas_WEM B2004_CFO Division TP - June 2006 - GMC Flash_20060717_RZIS 3" xfId="31110"/>
    <cellStyle name="n_Flash September eresMas_WEM B2004_CFO Division TP - June 2006 - GMC Flash_20060717_RZIS 3 2" xfId="31111"/>
    <cellStyle name="n_Flash September eresMas_WEM B2004_CFO Division TP - June 2006 - GMC Flash_20060717_RZIS 4" xfId="31112"/>
    <cellStyle name="n_Flash September eresMas_WEM B2004_CFO Division TP - June 2006 - GMC Flash_20060717_WP" xfId="31113"/>
    <cellStyle name="n_Flash September eresMas_WEM B2004_CFO Division TP - June 2006 - GMC Flash_20060717_WP 2" xfId="31114"/>
    <cellStyle name="n_Flash September eresMas_WEM B2004_CFO Division TP - June 2006 - GMC Flash_20060717_WP 2 2" xfId="31115"/>
    <cellStyle name="n_Flash September eresMas_WEM B2004_CFO Division TP - June 2006 - GMC Flash_20060717_WP 2 2 2" xfId="31116"/>
    <cellStyle name="n_Flash September eresMas_WEM B2004_CFO Division TP - June 2006 - GMC Flash_20060717_WP 2 3" xfId="31117"/>
    <cellStyle name="n_Flash September eresMas_WEM B2004_CFO Division TP - June 2006 - GMC Flash_20060717_WP 3" xfId="31118"/>
    <cellStyle name="n_Flash September eresMas_WEM B2004_CFO Division TP - June 2006 - GMC Flash_20060717_WP 3 2" xfId="31119"/>
    <cellStyle name="n_Flash September eresMas_WEM B2004_CFO Division TP - June 2006 - GMC Flash_20060717_WP 4" xfId="31120"/>
    <cellStyle name="n_Flash September eresMas_WEM B2004_CFO Division TP - June 2006 - GMC Flash_20060717_WP_1" xfId="31121"/>
    <cellStyle name="n_Flash September eresMas_WEM B2004_CFO Division TP - June 2006 - GMC Flash_20060717_WP_1 2" xfId="31122"/>
    <cellStyle name="n_Flash September eresMas_WEM B2004_CFO Division TP - June 2006 - GMC Flash_20060717_WP_1 2 2" xfId="31123"/>
    <cellStyle name="n_Flash September eresMas_WEM B2004_CFO Division TP - June 2006 - GMC Flash_20060717_WP_1 2 2 2" xfId="31124"/>
    <cellStyle name="n_Flash September eresMas_WEM B2004_CFO Division TP - June 2006 - GMC Flash_20060717_WP_1 2 3" xfId="31125"/>
    <cellStyle name="n_Flash September eresMas_WEM B2004_CFO Division TP - June 2006 - GMC Flash_20060717_WP_1 3" xfId="31126"/>
    <cellStyle name="n_Flash September eresMas_WEM B2004_CFO Division TP - June 2006 - GMC Flash_20060717_WP_1 3 2" xfId="31127"/>
    <cellStyle name="n_Flash September eresMas_WEM B2004_CFO Division TP - June 2006 - GMC Flash_20060717_WP_1 4" xfId="31128"/>
    <cellStyle name="n_Flash September eresMas_WEM B2004_CFO Division TP - June 2006 - GMC Flash_20060717_WP_1_KF GT" xfId="31129"/>
    <cellStyle name="n_Flash September eresMas_WEM B2004_CFO Division TP - June 2006 - GMC Flash_20060717_WP_1_KF GT 2" xfId="31130"/>
    <cellStyle name="n_Flash September eresMas_WEM B2004_CFO Division TP - June 2006 - GMC Flash_20060717_WP_1_KF GT 2 2" xfId="31131"/>
    <cellStyle name="n_Flash September eresMas_WEM B2004_CFO Division TP - June 2006 - GMC Flash_20060717_WP_1_KF GT 2 2 2" xfId="31132"/>
    <cellStyle name="n_Flash September eresMas_WEM B2004_CFO Division TP - June 2006 - GMC Flash_20060717_WP_1_KF GT 2 3" xfId="31133"/>
    <cellStyle name="n_Flash September eresMas_WEM B2004_CFO Division TP - June 2006 - GMC Flash_20060717_WP_1_KF GT 3" xfId="31134"/>
    <cellStyle name="n_Flash September eresMas_WEM B2004_CFO Division TP - June 2006 - GMC Flash_20060717_WP_1_KF GT 3 2" xfId="31135"/>
    <cellStyle name="n_Flash September eresMas_WEM B2004_CFO Division TP - June 2006 - GMC Flash_20060717_WP_1_KF GT 4" xfId="31136"/>
    <cellStyle name="n_Flash September eresMas_WEM B2004_CFO Division TP - June 2006 - GMC Flash_20060717_WP_KF GT" xfId="31137"/>
    <cellStyle name="n_Flash September eresMas_WEM B2004_CFO Division TP - June 2006 - GMC Flash_20060717_WP_KF GT 2" xfId="31138"/>
    <cellStyle name="n_Flash September eresMas_WEM B2004_CFO Division TP - June 2006 - GMC Flash_20060717_WP_KF GT 2 2" xfId="31139"/>
    <cellStyle name="n_Flash September eresMas_WEM B2004_CFO Division TP - June 2006 - GMC Flash_20060717_WP_KF GT 2 2 2" xfId="31140"/>
    <cellStyle name="n_Flash September eresMas_WEM B2004_CFO Division TP - June 2006 - GMC Flash_20060717_WP_KF GT 2 3" xfId="31141"/>
    <cellStyle name="n_Flash September eresMas_WEM B2004_CFO Division TP - June 2006 - GMC Flash_20060717_WP_KF GT 3" xfId="31142"/>
    <cellStyle name="n_Flash September eresMas_WEM B2004_CFO Division TP - June 2006 - GMC Flash_20060717_WP_KF GT 3 2" xfId="31143"/>
    <cellStyle name="n_Flash September eresMas_WEM B2004_CFO Division TP - June 2006 - GMC Flash_20060717_WP_KF GT 4" xfId="31144"/>
    <cellStyle name="n_Flash September eresMas_WEM B2004_inf dodatkowe" xfId="31145"/>
    <cellStyle name="n_Flash September eresMas_WEM B2004_inf dodatkowe 2" xfId="31146"/>
    <cellStyle name="n_Flash September eresMas_WEM B2004_inf dodatkowe 2 2" xfId="31147"/>
    <cellStyle name="n_Flash September eresMas_WEM B2004_inf dodatkowe 3" xfId="31148"/>
    <cellStyle name="n_Flash September eresMas_WEM B2004_inf dodatkowe 3 2" xfId="31149"/>
    <cellStyle name="n_Flash September eresMas_WEM B2004_inf dodatkowe 4" xfId="31150"/>
    <cellStyle name="n_Flash September eresMas_WEM B2004_inf dodatkowe 4 2" xfId="31151"/>
    <cellStyle name="n_Flash September eresMas_WEM B2004_inf dodatkowe 4 2 2" xfId="31152"/>
    <cellStyle name="n_Flash September eresMas_WEM B2004_inf dodatkowe 4 3" xfId="31153"/>
    <cellStyle name="n_Flash September eresMas_WEM B2004_inf dodatkowe 5" xfId="31154"/>
    <cellStyle name="n_Flash September eresMas_WEM B2004_inf. dod do CF" xfId="31155"/>
    <cellStyle name="n_Flash September eresMas_WEM B2004_inf. dod do CF 2" xfId="31156"/>
    <cellStyle name="n_Flash September eresMas_WEM B2004_inf. dod do CF 2 2" xfId="31157"/>
    <cellStyle name="n_Flash September eresMas_WEM B2004_inf. dod do CF 3" xfId="31158"/>
    <cellStyle name="n_Flash September eresMas_WEM B2004_inf. dod do CF 3 2" xfId="31159"/>
    <cellStyle name="n_Flash September eresMas_WEM B2004_inf. dod do CF 4" xfId="31160"/>
    <cellStyle name="n_Flash September eresMas_WEM B2004_KF GT" xfId="31161"/>
    <cellStyle name="n_Flash September eresMas_WEM B2004_KF GT 2" xfId="31162"/>
    <cellStyle name="n_Flash September eresMas_WEM B2004_KF GT 2 2" xfId="31163"/>
    <cellStyle name="n_Flash September eresMas_WEM B2004_KF GT 2 2 2" xfId="31164"/>
    <cellStyle name="n_Flash September eresMas_WEM B2004_KF GT 2 3" xfId="31165"/>
    <cellStyle name="n_Flash September eresMas_WEM B2004_KF GT 3" xfId="31166"/>
    <cellStyle name="n_Flash September eresMas_WEM B2004_KF GT 3 2" xfId="31167"/>
    <cellStyle name="n_Flash September eresMas_WEM B2004_KF GT 4" xfId="31168"/>
    <cellStyle name="n_Flash September eresMas_WEM B2004_KOSZTY" xfId="31169"/>
    <cellStyle name="n_Flash September eresMas_WEM B2004_KOSZTY 2" xfId="31170"/>
    <cellStyle name="n_Flash September eresMas_WEM B2004_KOSZTY 2 2" xfId="31171"/>
    <cellStyle name="n_Flash September eresMas_WEM B2004_KOSZTY 2 2 2" xfId="31172"/>
    <cellStyle name="n_Flash September eresMas_WEM B2004_KOSZTY 2 3" xfId="31173"/>
    <cellStyle name="n_Flash September eresMas_WEM B2004_KOSZTY 3" xfId="31174"/>
    <cellStyle name="n_Flash September eresMas_WEM B2004_KOSZTY 3 2" xfId="31175"/>
    <cellStyle name="n_Flash September eresMas_WEM B2004_KOSZTY 4" xfId="31176"/>
    <cellStyle name="n_Flash September eresMas_WEM B2004_KOSZTY_KF GT" xfId="31177"/>
    <cellStyle name="n_Flash September eresMas_WEM B2004_KOSZTY_KF GT 2" xfId="31178"/>
    <cellStyle name="n_Flash September eresMas_WEM B2004_KOSZTY_KF GT 2 2" xfId="31179"/>
    <cellStyle name="n_Flash September eresMas_WEM B2004_KOSZTY_KF GT 2 2 2" xfId="31180"/>
    <cellStyle name="n_Flash September eresMas_WEM B2004_KOSZTY_KF GT 2 3" xfId="31181"/>
    <cellStyle name="n_Flash September eresMas_WEM B2004_KOSZTY_KF GT 3" xfId="31182"/>
    <cellStyle name="n_Flash September eresMas_WEM B2004_KOSZTY_KF GT 3 2" xfId="31183"/>
    <cellStyle name="n_Flash September eresMas_WEM B2004_KOSZTY_KF GT 4" xfId="31184"/>
    <cellStyle name="n_Flash September eresMas_WEM B2004_Labour costs MiS" xfId="31185"/>
    <cellStyle name="n_Flash September eresMas_WEM B2004_Labour costs MiS 2" xfId="31186"/>
    <cellStyle name="n_Flash September eresMas_WEM B2004_Labour costs MiS 2 2" xfId="31187"/>
    <cellStyle name="n_Flash September eresMas_WEM B2004_Labour costs MiS 2 2 2" xfId="31188"/>
    <cellStyle name="n_Flash September eresMas_WEM B2004_Labour costs MiS 2 2 2 2" xfId="31189"/>
    <cellStyle name="n_Flash September eresMas_WEM B2004_Labour costs MiS 2 2 3" xfId="31190"/>
    <cellStyle name="n_Flash September eresMas_WEM B2004_Labour costs MiS 2 3" xfId="31191"/>
    <cellStyle name="n_Flash September eresMas_WEM B2004_Labour costs MiS 2 3 2" xfId="31192"/>
    <cellStyle name="n_Flash September eresMas_WEM B2004_Labour costs MiS 2 4" xfId="31193"/>
    <cellStyle name="n_Flash September eresMas_WEM B2004_Labour costs MiS 3" xfId="31194"/>
    <cellStyle name="n_Flash September eresMas_WEM B2004_Labour costs MiS 3 2" xfId="31195"/>
    <cellStyle name="n_Flash September eresMas_WEM B2004_Labour costs MiS 3 2 2" xfId="31196"/>
    <cellStyle name="n_Flash September eresMas_WEM B2004_Labour costs MiS 3 2 2 2" xfId="31197"/>
    <cellStyle name="n_Flash September eresMas_WEM B2004_Labour costs MiS 3 2 3" xfId="31198"/>
    <cellStyle name="n_Flash September eresMas_WEM B2004_Labour costs MiS 3 3" xfId="31199"/>
    <cellStyle name="n_Flash September eresMas_WEM B2004_Labour costs MiS 3 3 2" xfId="31200"/>
    <cellStyle name="n_Flash September eresMas_WEM B2004_Labour costs MiS 3 4" xfId="31201"/>
    <cellStyle name="n_Flash September eresMas_WEM B2004_Labour costs MiS 4" xfId="31202"/>
    <cellStyle name="n_Flash September eresMas_WEM B2004_Labour costs MiS 4 2" xfId="31203"/>
    <cellStyle name="n_Flash September eresMas_WEM B2004_Labour costs MiS 4 2 2" xfId="31204"/>
    <cellStyle name="n_Flash September eresMas_WEM B2004_Labour costs MiS 4 3" xfId="31205"/>
    <cellStyle name="n_Flash September eresMas_WEM B2004_Labour costs MiS 5" xfId="31206"/>
    <cellStyle name="n_Flash September eresMas_WEM B2004_Labour costs MiS 5 2" xfId="31207"/>
    <cellStyle name="n_Flash September eresMas_WEM B2004_Labour costs MiS 6" xfId="31208"/>
    <cellStyle name="n_Flash September eresMas_WEM B2004_Labour costs MiS_KF GT" xfId="31209"/>
    <cellStyle name="n_Flash September eresMas_WEM B2004_Labour costs MiS_KF GT 2" xfId="31210"/>
    <cellStyle name="n_Flash September eresMas_WEM B2004_Labour costs MiS_KF GT 2 2" xfId="31211"/>
    <cellStyle name="n_Flash September eresMas_WEM B2004_Labour costs MiS_KF GT 2 2 2" xfId="31212"/>
    <cellStyle name="n_Flash September eresMas_WEM B2004_Labour costs MiS_KF GT 2 3" xfId="31213"/>
    <cellStyle name="n_Flash September eresMas_WEM B2004_Labour costs MiS_KF GT 3" xfId="31214"/>
    <cellStyle name="n_Flash September eresMas_WEM B2004_Labour costs MiS_KF GT 3 2" xfId="31215"/>
    <cellStyle name="n_Flash September eresMas_WEM B2004_Labour costs MiS_KF GT 4" xfId="31216"/>
    <cellStyle name="n_Flash September eresMas_WEM B2004_Monthly review WCR i CF" xfId="31217"/>
    <cellStyle name="n_Flash September eresMas_WEM B2004_Monthly review WCR i CF 2" xfId="31218"/>
    <cellStyle name="n_Flash September eresMas_WEM B2004_Monthly review WCR i CF 2 2" xfId="31219"/>
    <cellStyle name="n_Flash September eresMas_WEM B2004_Monthly review WCR i CF 2 2 2" xfId="31220"/>
    <cellStyle name="n_Flash September eresMas_WEM B2004_Monthly review WCR i CF 2 2 2 2" xfId="31221"/>
    <cellStyle name="n_Flash September eresMas_WEM B2004_Monthly review WCR i CF 2 2 3" xfId="31222"/>
    <cellStyle name="n_Flash September eresMas_WEM B2004_Monthly review WCR i CF 2 3" xfId="31223"/>
    <cellStyle name="n_Flash September eresMas_WEM B2004_Monthly review WCR i CF 2 3 2" xfId="31224"/>
    <cellStyle name="n_Flash September eresMas_WEM B2004_Monthly review WCR i CF 2 4" xfId="31225"/>
    <cellStyle name="n_Flash September eresMas_WEM B2004_Monthly review WCR i CF 2_KF GT" xfId="31226"/>
    <cellStyle name="n_Flash September eresMas_WEM B2004_Monthly review WCR i CF 2_KF GT 2" xfId="31227"/>
    <cellStyle name="n_Flash September eresMas_WEM B2004_Monthly review WCR i CF 2_KF GT 2 2" xfId="31228"/>
    <cellStyle name="n_Flash September eresMas_WEM B2004_Monthly review WCR i CF 2_KF GT 2 2 2" xfId="31229"/>
    <cellStyle name="n_Flash September eresMas_WEM B2004_Monthly review WCR i CF 2_KF GT 2 3" xfId="31230"/>
    <cellStyle name="n_Flash September eresMas_WEM B2004_Monthly review WCR i CF 2_KF GT 3" xfId="31231"/>
    <cellStyle name="n_Flash September eresMas_WEM B2004_Monthly review WCR i CF 2_KF GT 3 2" xfId="31232"/>
    <cellStyle name="n_Flash September eresMas_WEM B2004_Monthly review WCR i CF 2_KF GT 4" xfId="31233"/>
    <cellStyle name="n_Flash September eresMas_WEM B2004_Monthly review WCR i CF 3" xfId="31234"/>
    <cellStyle name="n_Flash September eresMas_WEM B2004_Monthly review WCR i CF 3 2" xfId="31235"/>
    <cellStyle name="n_Flash September eresMas_WEM B2004_Monthly review WCR i CF 3 2 2" xfId="31236"/>
    <cellStyle name="n_Flash September eresMas_WEM B2004_Monthly review WCR i CF 3 2 2 2" xfId="31237"/>
    <cellStyle name="n_Flash September eresMas_WEM B2004_Monthly review WCR i CF 3 2 3" xfId="31238"/>
    <cellStyle name="n_Flash September eresMas_WEM B2004_Monthly review WCR i CF 3 3" xfId="31239"/>
    <cellStyle name="n_Flash September eresMas_WEM B2004_Monthly review WCR i CF 3 3 2" xfId="31240"/>
    <cellStyle name="n_Flash September eresMas_WEM B2004_Monthly review WCR i CF 3 4" xfId="31241"/>
    <cellStyle name="n_Flash September eresMas_WEM B2004_Monthly review WCR i CF 3_KF GT" xfId="31242"/>
    <cellStyle name="n_Flash September eresMas_WEM B2004_Monthly review WCR i CF 3_KF GT 2" xfId="31243"/>
    <cellStyle name="n_Flash September eresMas_WEM B2004_Monthly review WCR i CF 3_KF GT 2 2" xfId="31244"/>
    <cellStyle name="n_Flash September eresMas_WEM B2004_Monthly review WCR i CF 3_KF GT 2 2 2" xfId="31245"/>
    <cellStyle name="n_Flash September eresMas_WEM B2004_Monthly review WCR i CF 3_KF GT 2 3" xfId="31246"/>
    <cellStyle name="n_Flash September eresMas_WEM B2004_Monthly review WCR i CF 3_KF GT 3" xfId="31247"/>
    <cellStyle name="n_Flash September eresMas_WEM B2004_Monthly review WCR i CF 3_KF GT 3 2" xfId="31248"/>
    <cellStyle name="n_Flash September eresMas_WEM B2004_Monthly review WCR i CF 3_KF GT 4" xfId="31249"/>
    <cellStyle name="n_Flash September eresMas_WEM B2004_Monthly review WCR i CF 4" xfId="31250"/>
    <cellStyle name="n_Flash September eresMas_WEM B2004_Monthly review WCR i CF 4 2" xfId="31251"/>
    <cellStyle name="n_Flash September eresMas_WEM B2004_Monthly review WCR i CF 4 2 2" xfId="31252"/>
    <cellStyle name="n_Flash September eresMas_WEM B2004_Monthly review WCR i CF 4 2 2 2" xfId="31253"/>
    <cellStyle name="n_Flash September eresMas_WEM B2004_Monthly review WCR i CF 4 2 3" xfId="31254"/>
    <cellStyle name="n_Flash September eresMas_WEM B2004_Monthly review WCR i CF 4 3" xfId="31255"/>
    <cellStyle name="n_Flash September eresMas_WEM B2004_Monthly review WCR i CF 4 3 2" xfId="31256"/>
    <cellStyle name="n_Flash September eresMas_WEM B2004_Monthly review WCR i CF 4 4" xfId="31257"/>
    <cellStyle name="n_Flash September eresMas_WEM B2004_Monthly review WCR i CF 5" xfId="31258"/>
    <cellStyle name="n_Flash September eresMas_WEM B2004_Monthly review WCR i CF 5 2" xfId="31259"/>
    <cellStyle name="n_Flash September eresMas_WEM B2004_Monthly review WCR i CF 6" xfId="31260"/>
    <cellStyle name="n_Flash September eresMas_WEM B2004_Monthly review WCR i CF_KF GT" xfId="31261"/>
    <cellStyle name="n_Flash September eresMas_WEM B2004_Monthly review WCR i CF_KF GT 2" xfId="31262"/>
    <cellStyle name="n_Flash September eresMas_WEM B2004_Monthly review WCR i CF_KF GT 2 2" xfId="31263"/>
    <cellStyle name="n_Flash September eresMas_WEM B2004_Monthly review WCR i CF_KF GT 2 2 2" xfId="31264"/>
    <cellStyle name="n_Flash September eresMas_WEM B2004_Monthly review WCR i CF_KF GT 2 3" xfId="31265"/>
    <cellStyle name="n_Flash September eresMas_WEM B2004_Monthly review WCR i CF_KF GT 3" xfId="31266"/>
    <cellStyle name="n_Flash September eresMas_WEM B2004_Monthly review WCR i CF_KF GT 3 2" xfId="31267"/>
    <cellStyle name="n_Flash September eresMas_WEM B2004_Monthly review WCR i CF_KF GT 4" xfId="31268"/>
    <cellStyle name="n_Flash September eresMas_WEM B2004_N15a_przeterminowane należności" xfId="31269"/>
    <cellStyle name="n_Flash September eresMas_WEM B2004_N15a_przeterminowane należności 2" xfId="31270"/>
    <cellStyle name="n_Flash September eresMas_WEM B2004_N15a_przeterminowane należności 2 2" xfId="31271"/>
    <cellStyle name="n_Flash September eresMas_WEM B2004_N15a_przeterminowane należności 3" xfId="31272"/>
    <cellStyle name="n_Flash September eresMas_WEM B2004_N15a_przeterminowane należności 3 2" xfId="31273"/>
    <cellStyle name="n_Flash September eresMas_WEM B2004_N15a_przeterminowane należności 4" xfId="31274"/>
    <cellStyle name="n_Flash September eresMas_WEM B2004_N15a_przeterminowane należności_Balance" xfId="31275"/>
    <cellStyle name="n_Flash September eresMas_WEM B2004_N15a_przeterminowane należności_Balance 2" xfId="31276"/>
    <cellStyle name="n_Flash September eresMas_WEM B2004_N15a_przeterminowane należności_Balance 2 2" xfId="31277"/>
    <cellStyle name="n_Flash September eresMas_WEM B2004_N15a_przeterminowane należności_Balance 3" xfId="31278"/>
    <cellStyle name="n_Flash September eresMas_WEM B2004_N15a_przeterminowane należności_Balance 3 2" xfId="31279"/>
    <cellStyle name="n_Flash September eresMas_WEM B2004_N15a_przeterminowane należności_Balance 4" xfId="31280"/>
    <cellStyle name="n_Flash September eresMas_WEM B2004_N15a_przeterminowane należności_inf dodatkowe" xfId="31281"/>
    <cellStyle name="n_Flash September eresMas_WEM B2004_N15a_przeterminowane należności_inf dodatkowe 2" xfId="31282"/>
    <cellStyle name="n_Flash September eresMas_WEM B2004_N15a_przeterminowane należności_inf dodatkowe 2 2" xfId="31283"/>
    <cellStyle name="n_Flash September eresMas_WEM B2004_N15a_przeterminowane należności_inf dodatkowe 3" xfId="31284"/>
    <cellStyle name="n_Flash September eresMas_WEM B2004_N15a_przeterminowane należności_inf dodatkowe 3 2" xfId="31285"/>
    <cellStyle name="n_Flash September eresMas_WEM B2004_N15a_przeterminowane należności_inf dodatkowe 4" xfId="31286"/>
    <cellStyle name="n_Flash September eresMas_WEM B2004_N15a_przeterminowane należności_P&amp;L" xfId="31287"/>
    <cellStyle name="n_Flash September eresMas_WEM B2004_N15a_przeterminowane należności_P&amp;L 2" xfId="31288"/>
    <cellStyle name="n_Flash September eresMas_WEM B2004_N15a_przeterminowane należności_P&amp;L 2 2" xfId="31289"/>
    <cellStyle name="n_Flash September eresMas_WEM B2004_N15a_przeterminowane należności_P&amp;L 3" xfId="31290"/>
    <cellStyle name="n_Flash September eresMas_WEM B2004_N15a_przeterminowane należności_P&amp;L 3 2" xfId="31291"/>
    <cellStyle name="n_Flash September eresMas_WEM B2004_N15a_przeterminowane należności_P&amp;L 4" xfId="31292"/>
    <cellStyle name="n_Flash September eresMas_WEM B2004_Nota4-AR" xfId="31293"/>
    <cellStyle name="n_Flash September eresMas_WEM B2004_Nota4-AR 2" xfId="31294"/>
    <cellStyle name="n_Flash September eresMas_WEM B2004_Nota4-AR 2 2" xfId="31295"/>
    <cellStyle name="n_Flash September eresMas_WEM B2004_Nota4-AR 3" xfId="31296"/>
    <cellStyle name="n_Flash September eresMas_WEM B2004_Nota4-AR 3 2" xfId="31297"/>
    <cellStyle name="n_Flash September eresMas_WEM B2004_Nota4-AR 4" xfId="31298"/>
    <cellStyle name="n_Flash September eresMas_WEM B2004_Nota4-AR_Balance" xfId="31299"/>
    <cellStyle name="n_Flash September eresMas_WEM B2004_Nota4-AR_Balance 2" xfId="31300"/>
    <cellStyle name="n_Flash September eresMas_WEM B2004_Nota4-AR_Balance 2 2" xfId="31301"/>
    <cellStyle name="n_Flash September eresMas_WEM B2004_Nota4-AR_Balance 3" xfId="31302"/>
    <cellStyle name="n_Flash September eresMas_WEM B2004_Nota4-AR_Balance 3 2" xfId="31303"/>
    <cellStyle name="n_Flash September eresMas_WEM B2004_Nota4-AR_Balance 4" xfId="31304"/>
    <cellStyle name="n_Flash September eresMas_WEM B2004_Nota4-AR_inf dodatkowe" xfId="31305"/>
    <cellStyle name="n_Flash September eresMas_WEM B2004_Nota4-AR_inf dodatkowe 2" xfId="31306"/>
    <cellStyle name="n_Flash September eresMas_WEM B2004_Nota4-AR_inf dodatkowe 2 2" xfId="31307"/>
    <cellStyle name="n_Flash September eresMas_WEM B2004_Nota4-AR_inf dodatkowe 3" xfId="31308"/>
    <cellStyle name="n_Flash September eresMas_WEM B2004_Nota4-AR_inf dodatkowe 3 2" xfId="31309"/>
    <cellStyle name="n_Flash September eresMas_WEM B2004_Nota4-AR_inf dodatkowe 4" xfId="31310"/>
    <cellStyle name="n_Flash September eresMas_WEM B2004_Nota4-AR_P&amp;L" xfId="31311"/>
    <cellStyle name="n_Flash September eresMas_WEM B2004_Nota4-AR_P&amp;L 2" xfId="31312"/>
    <cellStyle name="n_Flash September eresMas_WEM B2004_Nota4-AR_P&amp;L 2 2" xfId="31313"/>
    <cellStyle name="n_Flash September eresMas_WEM B2004_Nota4-AR_P&amp;L 3" xfId="31314"/>
    <cellStyle name="n_Flash September eresMas_WEM B2004_Nota4-AR_P&amp;L 3 2" xfId="31315"/>
    <cellStyle name="n_Flash September eresMas_WEM B2004_Nota4-AR_P&amp;L 4" xfId="31316"/>
    <cellStyle name="n_Flash September eresMas_WEM B2004_Nota4-do korekty AR" xfId="31317"/>
    <cellStyle name="n_Flash September eresMas_WEM B2004_Nota4-do korekty AR 2" xfId="31318"/>
    <cellStyle name="n_Flash September eresMas_WEM B2004_Nota4-do korekty AR 2 2" xfId="31319"/>
    <cellStyle name="n_Flash September eresMas_WEM B2004_Nota4-do korekty AR 3" xfId="31320"/>
    <cellStyle name="n_Flash September eresMas_WEM B2004_Nota4-do korekty AR 3 2" xfId="31321"/>
    <cellStyle name="n_Flash September eresMas_WEM B2004_Nota4-do korekty AR 4" xfId="31322"/>
    <cellStyle name="n_Flash September eresMas_WEM B2004_Nota4-do korekty AR_Balance" xfId="31323"/>
    <cellStyle name="n_Flash September eresMas_WEM B2004_Nota4-do korekty AR_Balance 2" xfId="31324"/>
    <cellStyle name="n_Flash September eresMas_WEM B2004_Nota4-do korekty AR_Balance 2 2" xfId="31325"/>
    <cellStyle name="n_Flash September eresMas_WEM B2004_Nota4-do korekty AR_Balance 3" xfId="31326"/>
    <cellStyle name="n_Flash September eresMas_WEM B2004_Nota4-do korekty AR_Balance 3 2" xfId="31327"/>
    <cellStyle name="n_Flash September eresMas_WEM B2004_Nota4-do korekty AR_Balance 4" xfId="31328"/>
    <cellStyle name="n_Flash September eresMas_WEM B2004_Nota4-do korekty AR_inf dodatkowe" xfId="31329"/>
    <cellStyle name="n_Flash September eresMas_WEM B2004_Nota4-do korekty AR_inf dodatkowe 2" xfId="31330"/>
    <cellStyle name="n_Flash September eresMas_WEM B2004_Nota4-do korekty AR_inf dodatkowe 2 2" xfId="31331"/>
    <cellStyle name="n_Flash September eresMas_WEM B2004_Nota4-do korekty AR_inf dodatkowe 3" xfId="31332"/>
    <cellStyle name="n_Flash September eresMas_WEM B2004_Nota4-do korekty AR_inf dodatkowe 3 2" xfId="31333"/>
    <cellStyle name="n_Flash September eresMas_WEM B2004_Nota4-do korekty AR_inf dodatkowe 4" xfId="31334"/>
    <cellStyle name="n_Flash September eresMas_WEM B2004_Nota4-do korekty AR_P&amp;L" xfId="31335"/>
    <cellStyle name="n_Flash September eresMas_WEM B2004_Nota4-do korekty AR_P&amp;L 2" xfId="31336"/>
    <cellStyle name="n_Flash September eresMas_WEM B2004_Nota4-do korekty AR_P&amp;L 2 2" xfId="31337"/>
    <cellStyle name="n_Flash September eresMas_WEM B2004_Nota4-do korekty AR_P&amp;L 3" xfId="31338"/>
    <cellStyle name="n_Flash September eresMas_WEM B2004_Nota4-do korekty AR_P&amp;L 3 2" xfId="31339"/>
    <cellStyle name="n_Flash September eresMas_WEM B2004_Nota4-do korekty AR_P&amp;L 4" xfId="31340"/>
    <cellStyle name="n_Flash September eresMas_WEM B2004_Noty_sprawozdanie_2010" xfId="31341"/>
    <cellStyle name="n_Flash September eresMas_WEM B2004_Noty_sprawozdanie_2010 2" xfId="31342"/>
    <cellStyle name="n_Flash September eresMas_WEM B2004_Noty_sprawozdanie_2010 2 2" xfId="31343"/>
    <cellStyle name="n_Flash September eresMas_WEM B2004_Noty_sprawozdanie_2010 3" xfId="31344"/>
    <cellStyle name="n_Flash September eresMas_WEM B2004_Noty_sprawozdanie_2010 3 2" xfId="31345"/>
    <cellStyle name="n_Flash September eresMas_WEM B2004_Noty_sprawozdanie_2010 4" xfId="31346"/>
    <cellStyle name="n_Flash September eresMas_WEM B2004_Noty_sprawozdanie_2010_Balance" xfId="31347"/>
    <cellStyle name="n_Flash September eresMas_WEM B2004_Noty_sprawozdanie_2010_Balance 2" xfId="31348"/>
    <cellStyle name="n_Flash September eresMas_WEM B2004_Noty_sprawozdanie_2010_Balance 2 2" xfId="31349"/>
    <cellStyle name="n_Flash September eresMas_WEM B2004_Noty_sprawozdanie_2010_Balance 3" xfId="31350"/>
    <cellStyle name="n_Flash September eresMas_WEM B2004_Noty_sprawozdanie_2010_Balance 3 2" xfId="31351"/>
    <cellStyle name="n_Flash September eresMas_WEM B2004_Noty_sprawozdanie_2010_Balance 4" xfId="31352"/>
    <cellStyle name="n_Flash September eresMas_WEM B2004_Noty_sprawozdanie_2010_inf dodatkowe" xfId="31353"/>
    <cellStyle name="n_Flash September eresMas_WEM B2004_Noty_sprawozdanie_2010_inf dodatkowe 2" xfId="31354"/>
    <cellStyle name="n_Flash September eresMas_WEM B2004_Noty_sprawozdanie_2010_inf dodatkowe 2 2" xfId="31355"/>
    <cellStyle name="n_Flash September eresMas_WEM B2004_Noty_sprawozdanie_2010_inf dodatkowe 3" xfId="31356"/>
    <cellStyle name="n_Flash September eresMas_WEM B2004_Noty_sprawozdanie_2010_inf dodatkowe 3 2" xfId="31357"/>
    <cellStyle name="n_Flash September eresMas_WEM B2004_Noty_sprawozdanie_2010_inf dodatkowe 4" xfId="31358"/>
    <cellStyle name="n_Flash September eresMas_WEM B2004_Noty_sprawozdanie_2010_P&amp;L" xfId="31359"/>
    <cellStyle name="n_Flash September eresMas_WEM B2004_Noty_sprawozdanie_2010_P&amp;L 2" xfId="31360"/>
    <cellStyle name="n_Flash September eresMas_WEM B2004_Noty_sprawozdanie_2010_P&amp;L 2 2" xfId="31361"/>
    <cellStyle name="n_Flash September eresMas_WEM B2004_Noty_sprawozdanie_2010_P&amp;L 3" xfId="31362"/>
    <cellStyle name="n_Flash September eresMas_WEM B2004_Noty_sprawozdanie_2010_P&amp;L 3 2" xfId="31363"/>
    <cellStyle name="n_Flash September eresMas_WEM B2004_Noty_sprawozdanie_2010_P&amp;L 4" xfId="31364"/>
    <cellStyle name="n_Flash September eresMas_WEM B2004_Organic_CF_20060713" xfId="31365"/>
    <cellStyle name="n_Flash September eresMas_WEM B2004_Organic_CF_20060713 10" xfId="31366"/>
    <cellStyle name="n_Flash September eresMas_WEM B2004_Organic_CF_20060713 2" xfId="31367"/>
    <cellStyle name="n_Flash September eresMas_WEM B2004_Organic_CF_20060713 2 2" xfId="31368"/>
    <cellStyle name="n_Flash September eresMas_WEM B2004_Organic_CF_20060713 2 2 2" xfId="31369"/>
    <cellStyle name="n_Flash September eresMas_WEM B2004_Organic_CF_20060713 2 2 2 2" xfId="31370"/>
    <cellStyle name="n_Flash September eresMas_WEM B2004_Organic_CF_20060713 2 2 3" xfId="31371"/>
    <cellStyle name="n_Flash September eresMas_WEM B2004_Organic_CF_20060713 2 3" xfId="31372"/>
    <cellStyle name="n_Flash September eresMas_WEM B2004_Organic_CF_20060713 2 3 2" xfId="31373"/>
    <cellStyle name="n_Flash September eresMas_WEM B2004_Organic_CF_20060713 2 4" xfId="31374"/>
    <cellStyle name="n_Flash September eresMas_WEM B2004_Organic_CF_20060713 2 4 2" xfId="31375"/>
    <cellStyle name="n_Flash September eresMas_WEM B2004_Organic_CF_20060713 2 5" xfId="31376"/>
    <cellStyle name="n_Flash September eresMas_WEM B2004_Organic_CF_20060713 2_KF GT" xfId="31377"/>
    <cellStyle name="n_Flash September eresMas_WEM B2004_Organic_CF_20060713 2_KF GT 2" xfId="31378"/>
    <cellStyle name="n_Flash September eresMas_WEM B2004_Organic_CF_20060713 2_KF GT 2 2" xfId="31379"/>
    <cellStyle name="n_Flash September eresMas_WEM B2004_Organic_CF_20060713 2_KF GT 2 2 2" xfId="31380"/>
    <cellStyle name="n_Flash September eresMas_WEM B2004_Organic_CF_20060713 2_KF GT 2 3" xfId="31381"/>
    <cellStyle name="n_Flash September eresMas_WEM B2004_Organic_CF_20060713 2_KF GT 3" xfId="31382"/>
    <cellStyle name="n_Flash September eresMas_WEM B2004_Organic_CF_20060713 2_KF GT 3 2" xfId="31383"/>
    <cellStyle name="n_Flash September eresMas_WEM B2004_Organic_CF_20060713 2_KF GT 4" xfId="31384"/>
    <cellStyle name="n_Flash September eresMas_WEM B2004_Organic_CF_20060713 3" xfId="31385"/>
    <cellStyle name="n_Flash September eresMas_WEM B2004_Organic_CF_20060713 3 2" xfId="31386"/>
    <cellStyle name="n_Flash September eresMas_WEM B2004_Organic_CF_20060713 3 2 2" xfId="31387"/>
    <cellStyle name="n_Flash September eresMas_WEM B2004_Organic_CF_20060713 3 2 2 2" xfId="31388"/>
    <cellStyle name="n_Flash September eresMas_WEM B2004_Organic_CF_20060713 3 2 3" xfId="31389"/>
    <cellStyle name="n_Flash September eresMas_WEM B2004_Organic_CF_20060713 3 3" xfId="31390"/>
    <cellStyle name="n_Flash September eresMas_WEM B2004_Organic_CF_20060713 3 3 2" xfId="31391"/>
    <cellStyle name="n_Flash September eresMas_WEM B2004_Organic_CF_20060713 3 4" xfId="31392"/>
    <cellStyle name="n_Flash September eresMas_WEM B2004_Organic_CF_20060713 3_KF GT" xfId="31393"/>
    <cellStyle name="n_Flash September eresMas_WEM B2004_Organic_CF_20060713 3_KF GT 2" xfId="31394"/>
    <cellStyle name="n_Flash September eresMas_WEM B2004_Organic_CF_20060713 3_KF GT 2 2" xfId="31395"/>
    <cellStyle name="n_Flash September eresMas_WEM B2004_Organic_CF_20060713 3_KF GT 2 2 2" xfId="31396"/>
    <cellStyle name="n_Flash September eresMas_WEM B2004_Organic_CF_20060713 3_KF GT 2 3" xfId="31397"/>
    <cellStyle name="n_Flash September eresMas_WEM B2004_Organic_CF_20060713 3_KF GT 3" xfId="31398"/>
    <cellStyle name="n_Flash September eresMas_WEM B2004_Organic_CF_20060713 3_KF GT 3 2" xfId="31399"/>
    <cellStyle name="n_Flash September eresMas_WEM B2004_Organic_CF_20060713 3_KF GT 4" xfId="31400"/>
    <cellStyle name="n_Flash September eresMas_WEM B2004_Organic_CF_20060713 4" xfId="31401"/>
    <cellStyle name="n_Flash September eresMas_WEM B2004_Organic_CF_20060713 4 2" xfId="31402"/>
    <cellStyle name="n_Flash September eresMas_WEM B2004_Organic_CF_20060713 4 2 2" xfId="31403"/>
    <cellStyle name="n_Flash September eresMas_WEM B2004_Organic_CF_20060713 4 2 2 2" xfId="31404"/>
    <cellStyle name="n_Flash September eresMas_WEM B2004_Organic_CF_20060713 4 2 3" xfId="31405"/>
    <cellStyle name="n_Flash September eresMas_WEM B2004_Organic_CF_20060713 4 3" xfId="31406"/>
    <cellStyle name="n_Flash September eresMas_WEM B2004_Organic_CF_20060713 4 3 2" xfId="31407"/>
    <cellStyle name="n_Flash September eresMas_WEM B2004_Organic_CF_20060713 4 4" xfId="31408"/>
    <cellStyle name="n_Flash September eresMas_WEM B2004_Organic_CF_20060713 4_KF GT" xfId="31409"/>
    <cellStyle name="n_Flash September eresMas_WEM B2004_Organic_CF_20060713 4_KF GT 2" xfId="31410"/>
    <cellStyle name="n_Flash September eresMas_WEM B2004_Organic_CF_20060713 4_KF GT 2 2" xfId="31411"/>
    <cellStyle name="n_Flash September eresMas_WEM B2004_Organic_CF_20060713 4_KF GT 2 2 2" xfId="31412"/>
    <cellStyle name="n_Flash September eresMas_WEM B2004_Organic_CF_20060713 4_KF GT 2 3" xfId="31413"/>
    <cellStyle name="n_Flash September eresMas_WEM B2004_Organic_CF_20060713 4_KF GT 3" xfId="31414"/>
    <cellStyle name="n_Flash September eresMas_WEM B2004_Organic_CF_20060713 4_KF GT 3 2" xfId="31415"/>
    <cellStyle name="n_Flash September eresMas_WEM B2004_Organic_CF_20060713 4_KF GT 4" xfId="31416"/>
    <cellStyle name="n_Flash September eresMas_WEM B2004_Organic_CF_20060713 5" xfId="31417"/>
    <cellStyle name="n_Flash September eresMas_WEM B2004_Organic_CF_20060713 5 2" xfId="31418"/>
    <cellStyle name="n_Flash September eresMas_WEM B2004_Organic_CF_20060713 5 2 2" xfId="31419"/>
    <cellStyle name="n_Flash September eresMas_WEM B2004_Organic_CF_20060713 5 2 2 2" xfId="31420"/>
    <cellStyle name="n_Flash September eresMas_WEM B2004_Organic_CF_20060713 5 2 3" xfId="31421"/>
    <cellStyle name="n_Flash September eresMas_WEM B2004_Organic_CF_20060713 5 3" xfId="31422"/>
    <cellStyle name="n_Flash September eresMas_WEM B2004_Organic_CF_20060713 5 3 2" xfId="31423"/>
    <cellStyle name="n_Flash September eresMas_WEM B2004_Organic_CF_20060713 5 4" xfId="31424"/>
    <cellStyle name="n_Flash September eresMas_WEM B2004_Organic_CF_20060713 6" xfId="31425"/>
    <cellStyle name="n_Flash September eresMas_WEM B2004_Organic_CF_20060713 6 2" xfId="31426"/>
    <cellStyle name="n_Flash September eresMas_WEM B2004_Organic_CF_20060713 7" xfId="31427"/>
    <cellStyle name="n_Flash September eresMas_WEM B2004_Organic_CF_20060713 7 2" xfId="31428"/>
    <cellStyle name="n_Flash September eresMas_WEM B2004_Organic_CF_20060713 8" xfId="31429"/>
    <cellStyle name="n_Flash September eresMas_WEM B2004_Organic_CF_20060713 8 2" xfId="31430"/>
    <cellStyle name="n_Flash September eresMas_WEM B2004_Organic_CF_20060713 8 2 2" xfId="31431"/>
    <cellStyle name="n_Flash September eresMas_WEM B2004_Organic_CF_20060713 8 3" xfId="31432"/>
    <cellStyle name="n_Flash September eresMas_WEM B2004_Organic_CF_20060713 9" xfId="31433"/>
    <cellStyle name="n_Flash September eresMas_WEM B2004_Organic_CF_20060713 9 2" xfId="31434"/>
    <cellStyle name="n_Flash September eresMas_WEM B2004_Organic_CF_20060713_Arkusz1" xfId="31435"/>
    <cellStyle name="n_Flash September eresMas_WEM B2004_Organic_CF_20060713_Arkusz1 2" xfId="31436"/>
    <cellStyle name="n_Flash September eresMas_WEM B2004_Organic_CF_20060713_Arkusz1 2 2" xfId="31437"/>
    <cellStyle name="n_Flash September eresMas_WEM B2004_Organic_CF_20060713_Arkusz1 3" xfId="31438"/>
    <cellStyle name="n_Flash September eresMas_WEM B2004_Organic_CF_20060713_Arkusz1 3 2" xfId="31439"/>
    <cellStyle name="n_Flash September eresMas_WEM B2004_Organic_CF_20060713_Arkusz1 4" xfId="31440"/>
    <cellStyle name="n_Flash September eresMas_WEM B2004_Organic_CF_20060713_BILANS" xfId="31441"/>
    <cellStyle name="n_Flash September eresMas_WEM B2004_Organic_CF_20060713_BILANS 2" xfId="31442"/>
    <cellStyle name="n_Flash September eresMas_WEM B2004_Organic_CF_20060713_BILANS 2 2" xfId="31443"/>
    <cellStyle name="n_Flash September eresMas_WEM B2004_Organic_CF_20060713_BILANS 3" xfId="31444"/>
    <cellStyle name="n_Flash September eresMas_WEM B2004_Organic_CF_20060713_BILANS 3 2" xfId="31445"/>
    <cellStyle name="n_Flash September eresMas_WEM B2004_Organic_CF_20060713_BILANS 4" xfId="31446"/>
    <cellStyle name="n_Flash September eresMas_WEM B2004_Organic_CF_20060713_CASF FLOW" xfId="31447"/>
    <cellStyle name="n_Flash September eresMas_WEM B2004_Organic_CF_20060713_CASF FLOW 2" xfId="31448"/>
    <cellStyle name="n_Flash September eresMas_WEM B2004_Organic_CF_20060713_CASF FLOW 2 2" xfId="31449"/>
    <cellStyle name="n_Flash September eresMas_WEM B2004_Organic_CF_20060713_CASF FLOW 3" xfId="31450"/>
    <cellStyle name="n_Flash September eresMas_WEM B2004_Organic_CF_20060713_CASF FLOW 3 2" xfId="31451"/>
    <cellStyle name="n_Flash September eresMas_WEM B2004_Organic_CF_20060713_CASF FLOW 4" xfId="31452"/>
    <cellStyle name="n_Flash September eresMas_WEM B2004_Organic_CF_20060713_KF GT" xfId="31453"/>
    <cellStyle name="n_Flash September eresMas_WEM B2004_Organic_CF_20060713_KF GT 2" xfId="31454"/>
    <cellStyle name="n_Flash September eresMas_WEM B2004_Organic_CF_20060713_KF GT 2 2" xfId="31455"/>
    <cellStyle name="n_Flash September eresMas_WEM B2004_Organic_CF_20060713_KF GT 2 2 2" xfId="31456"/>
    <cellStyle name="n_Flash September eresMas_WEM B2004_Organic_CF_20060713_KF GT 2 3" xfId="31457"/>
    <cellStyle name="n_Flash September eresMas_WEM B2004_Organic_CF_20060713_KF GT 3" xfId="31458"/>
    <cellStyle name="n_Flash September eresMas_WEM B2004_Organic_CF_20060713_KF GT 3 2" xfId="31459"/>
    <cellStyle name="n_Flash September eresMas_WEM B2004_Organic_CF_20060713_KF GT 4" xfId="31460"/>
    <cellStyle name="n_Flash September eresMas_WEM B2004_Organic_CF_20060713_KOSZTY" xfId="31461"/>
    <cellStyle name="n_Flash September eresMas_WEM B2004_Organic_CF_20060713_KOSZTY 2" xfId="31462"/>
    <cellStyle name="n_Flash September eresMas_WEM B2004_Organic_CF_20060713_KOSZTY 2 2" xfId="31463"/>
    <cellStyle name="n_Flash September eresMas_WEM B2004_Organic_CF_20060713_KOSZTY 2 2 2" xfId="31464"/>
    <cellStyle name="n_Flash September eresMas_WEM B2004_Organic_CF_20060713_KOSZTY 2 3" xfId="31465"/>
    <cellStyle name="n_Flash September eresMas_WEM B2004_Organic_CF_20060713_KOSZTY 3" xfId="31466"/>
    <cellStyle name="n_Flash September eresMas_WEM B2004_Organic_CF_20060713_KOSZTY 3 2" xfId="31467"/>
    <cellStyle name="n_Flash September eresMas_WEM B2004_Organic_CF_20060713_KOSZTY 4" xfId="31468"/>
    <cellStyle name="n_Flash September eresMas_WEM B2004_Organic_CF_20060713_KOSZTY_KF GT" xfId="31469"/>
    <cellStyle name="n_Flash September eresMas_WEM B2004_Organic_CF_20060713_KOSZTY_KF GT 2" xfId="31470"/>
    <cellStyle name="n_Flash September eresMas_WEM B2004_Organic_CF_20060713_KOSZTY_KF GT 2 2" xfId="31471"/>
    <cellStyle name="n_Flash September eresMas_WEM B2004_Organic_CF_20060713_KOSZTY_KF GT 2 2 2" xfId="31472"/>
    <cellStyle name="n_Flash September eresMas_WEM B2004_Organic_CF_20060713_KOSZTY_KF GT 2 3" xfId="31473"/>
    <cellStyle name="n_Flash September eresMas_WEM B2004_Organic_CF_20060713_KOSZTY_KF GT 3" xfId="31474"/>
    <cellStyle name="n_Flash September eresMas_WEM B2004_Organic_CF_20060713_KOSZTY_KF GT 3 2" xfId="31475"/>
    <cellStyle name="n_Flash September eresMas_WEM B2004_Organic_CF_20060713_KOSZTY_KF GT 4" xfId="31476"/>
    <cellStyle name="n_Flash September eresMas_WEM B2004_Organic_CF_20060713_N15a_przeterminowane należności" xfId="31477"/>
    <cellStyle name="n_Flash September eresMas_WEM B2004_Organic_CF_20060713_N15a_przeterminowane należności 2" xfId="31478"/>
    <cellStyle name="n_Flash September eresMas_WEM B2004_Organic_CF_20060713_N15a_przeterminowane należności 2 2" xfId="31479"/>
    <cellStyle name="n_Flash September eresMas_WEM B2004_Organic_CF_20060713_N15a_przeterminowane należności 3" xfId="31480"/>
    <cellStyle name="n_Flash September eresMas_WEM B2004_Organic_CF_20060713_N15a_przeterminowane należności 3 2" xfId="31481"/>
    <cellStyle name="n_Flash September eresMas_WEM B2004_Organic_CF_20060713_N15a_przeterminowane należności 4" xfId="31482"/>
    <cellStyle name="n_Flash September eresMas_WEM B2004_Organic_CF_20060713_N15a_przeterminowane należności_Balance" xfId="31483"/>
    <cellStyle name="n_Flash September eresMas_WEM B2004_Organic_CF_20060713_N15a_przeterminowane należności_Balance 2" xfId="31484"/>
    <cellStyle name="n_Flash September eresMas_WEM B2004_Organic_CF_20060713_N15a_przeterminowane należności_Balance 2 2" xfId="31485"/>
    <cellStyle name="n_Flash September eresMas_WEM B2004_Organic_CF_20060713_N15a_przeterminowane należności_Balance 3" xfId="31486"/>
    <cellStyle name="n_Flash September eresMas_WEM B2004_Organic_CF_20060713_N15a_przeterminowane należności_Balance 3 2" xfId="31487"/>
    <cellStyle name="n_Flash September eresMas_WEM B2004_Organic_CF_20060713_N15a_przeterminowane należności_Balance 4" xfId="31488"/>
    <cellStyle name="n_Flash September eresMas_WEM B2004_Organic_CF_20060713_N15a_przeterminowane należności_inf dodatkowe" xfId="31489"/>
    <cellStyle name="n_Flash September eresMas_WEM B2004_Organic_CF_20060713_N15a_przeterminowane należności_inf dodatkowe 2" xfId="31490"/>
    <cellStyle name="n_Flash September eresMas_WEM B2004_Organic_CF_20060713_N15a_przeterminowane należności_inf dodatkowe 2 2" xfId="31491"/>
    <cellStyle name="n_Flash September eresMas_WEM B2004_Organic_CF_20060713_N15a_przeterminowane należności_inf dodatkowe 3" xfId="31492"/>
    <cellStyle name="n_Flash September eresMas_WEM B2004_Organic_CF_20060713_N15a_przeterminowane należności_inf dodatkowe 3 2" xfId="31493"/>
    <cellStyle name="n_Flash September eresMas_WEM B2004_Organic_CF_20060713_N15a_przeterminowane należności_inf dodatkowe 4" xfId="31494"/>
    <cellStyle name="n_Flash September eresMas_WEM B2004_Organic_CF_20060713_N15a_przeterminowane należności_P&amp;L" xfId="31495"/>
    <cellStyle name="n_Flash September eresMas_WEM B2004_Organic_CF_20060713_N15a_przeterminowane należności_P&amp;L 2" xfId="31496"/>
    <cellStyle name="n_Flash September eresMas_WEM B2004_Organic_CF_20060713_N15a_przeterminowane należności_P&amp;L 2 2" xfId="31497"/>
    <cellStyle name="n_Flash September eresMas_WEM B2004_Organic_CF_20060713_N15a_przeterminowane należności_P&amp;L 3" xfId="31498"/>
    <cellStyle name="n_Flash September eresMas_WEM B2004_Organic_CF_20060713_N15a_przeterminowane należności_P&amp;L 3 2" xfId="31499"/>
    <cellStyle name="n_Flash September eresMas_WEM B2004_Organic_CF_20060713_N15a_przeterminowane należności_P&amp;L 4" xfId="31500"/>
    <cellStyle name="n_Flash September eresMas_WEM B2004_Organic_CF_20060713_RZIS" xfId="31501"/>
    <cellStyle name="n_Flash September eresMas_WEM B2004_Organic_CF_20060713_RZIS 2" xfId="31502"/>
    <cellStyle name="n_Flash September eresMas_WEM B2004_Organic_CF_20060713_RZIS 2 2" xfId="31503"/>
    <cellStyle name="n_Flash September eresMas_WEM B2004_Organic_CF_20060713_RZIS 3" xfId="31504"/>
    <cellStyle name="n_Flash September eresMas_WEM B2004_Organic_CF_20060713_RZIS 3 2" xfId="31505"/>
    <cellStyle name="n_Flash September eresMas_WEM B2004_Organic_CF_20060713_RZIS 4" xfId="31506"/>
    <cellStyle name="n_Flash September eresMas_WEM B2004_Organic_CF_20060713_WP" xfId="31507"/>
    <cellStyle name="n_Flash September eresMas_WEM B2004_Organic_CF_20060713_WP 2" xfId="31508"/>
    <cellStyle name="n_Flash September eresMas_WEM B2004_Organic_CF_20060713_WP 2 2" xfId="31509"/>
    <cellStyle name="n_Flash September eresMas_WEM B2004_Organic_CF_20060713_WP 2 2 2" xfId="31510"/>
    <cellStyle name="n_Flash September eresMas_WEM B2004_Organic_CF_20060713_WP 2 3" xfId="31511"/>
    <cellStyle name="n_Flash September eresMas_WEM B2004_Organic_CF_20060713_WP 3" xfId="31512"/>
    <cellStyle name="n_Flash September eresMas_WEM B2004_Organic_CF_20060713_WP 3 2" xfId="31513"/>
    <cellStyle name="n_Flash September eresMas_WEM B2004_Organic_CF_20060713_WP 4" xfId="31514"/>
    <cellStyle name="n_Flash September eresMas_WEM B2004_Organic_CF_20060713_WP_1" xfId="31515"/>
    <cellStyle name="n_Flash September eresMas_WEM B2004_Organic_CF_20060713_WP_1 2" xfId="31516"/>
    <cellStyle name="n_Flash September eresMas_WEM B2004_Organic_CF_20060713_WP_1 2 2" xfId="31517"/>
    <cellStyle name="n_Flash September eresMas_WEM B2004_Organic_CF_20060713_WP_1 2 2 2" xfId="31518"/>
    <cellStyle name="n_Flash September eresMas_WEM B2004_Organic_CF_20060713_WP_1 2 3" xfId="31519"/>
    <cellStyle name="n_Flash September eresMas_WEM B2004_Organic_CF_20060713_WP_1 3" xfId="31520"/>
    <cellStyle name="n_Flash September eresMas_WEM B2004_Organic_CF_20060713_WP_1 3 2" xfId="31521"/>
    <cellStyle name="n_Flash September eresMas_WEM B2004_Organic_CF_20060713_WP_1 4" xfId="31522"/>
    <cellStyle name="n_Flash September eresMas_WEM B2004_Organic_CF_20060713_WP_1_KF GT" xfId="31523"/>
    <cellStyle name="n_Flash September eresMas_WEM B2004_Organic_CF_20060713_WP_1_KF GT 2" xfId="31524"/>
    <cellStyle name="n_Flash September eresMas_WEM B2004_Organic_CF_20060713_WP_1_KF GT 2 2" xfId="31525"/>
    <cellStyle name="n_Flash September eresMas_WEM B2004_Organic_CF_20060713_WP_1_KF GT 2 2 2" xfId="31526"/>
    <cellStyle name="n_Flash September eresMas_WEM B2004_Organic_CF_20060713_WP_1_KF GT 2 3" xfId="31527"/>
    <cellStyle name="n_Flash September eresMas_WEM B2004_Organic_CF_20060713_WP_1_KF GT 3" xfId="31528"/>
    <cellStyle name="n_Flash September eresMas_WEM B2004_Organic_CF_20060713_WP_1_KF GT 3 2" xfId="31529"/>
    <cellStyle name="n_Flash September eresMas_WEM B2004_Organic_CF_20060713_WP_1_KF GT 4" xfId="31530"/>
    <cellStyle name="n_Flash September eresMas_WEM B2004_Organic_CF_20060713_WP_KF GT" xfId="31531"/>
    <cellStyle name="n_Flash September eresMas_WEM B2004_Organic_CF_20060713_WP_KF GT 2" xfId="31532"/>
    <cellStyle name="n_Flash September eresMas_WEM B2004_Organic_CF_20060713_WP_KF GT 2 2" xfId="31533"/>
    <cellStyle name="n_Flash September eresMas_WEM B2004_Organic_CF_20060713_WP_KF GT 2 2 2" xfId="31534"/>
    <cellStyle name="n_Flash September eresMas_WEM B2004_Organic_CF_20060713_WP_KF GT 2 3" xfId="31535"/>
    <cellStyle name="n_Flash September eresMas_WEM B2004_Organic_CF_20060713_WP_KF GT 3" xfId="31536"/>
    <cellStyle name="n_Flash September eresMas_WEM B2004_Organic_CF_20060713_WP_KF GT 3 2" xfId="31537"/>
    <cellStyle name="n_Flash September eresMas_WEM B2004_Organic_CF_20060713_WP_KF GT 4" xfId="31538"/>
    <cellStyle name="n_Flash September eresMas_WEM B2004_RZIS" xfId="31539"/>
    <cellStyle name="n_Flash September eresMas_WEM B2004_RZIS 2" xfId="31540"/>
    <cellStyle name="n_Flash September eresMas_WEM B2004_RZIS 2 2" xfId="31541"/>
    <cellStyle name="n_Flash September eresMas_WEM B2004_RZIS 3" xfId="31542"/>
    <cellStyle name="n_Flash September eresMas_WEM B2004_RZIS 3 2" xfId="31543"/>
    <cellStyle name="n_Flash September eresMas_WEM B2004_RZIS 4" xfId="31544"/>
    <cellStyle name="n_Flash September eresMas_WEM B2004_WCR" xfId="31545"/>
    <cellStyle name="n_Flash September eresMas_WEM B2004_WCR 2" xfId="31546"/>
    <cellStyle name="n_Flash September eresMas_WEM B2004_WCR 2 2" xfId="31547"/>
    <cellStyle name="n_Flash September eresMas_WEM B2004_WCR 2 2 2" xfId="31548"/>
    <cellStyle name="n_Flash September eresMas_WEM B2004_WCR 2 2 2 2" xfId="31549"/>
    <cellStyle name="n_Flash September eresMas_WEM B2004_WCR 2 2 3" xfId="31550"/>
    <cellStyle name="n_Flash September eresMas_WEM B2004_WCR 2 3" xfId="31551"/>
    <cellStyle name="n_Flash September eresMas_WEM B2004_WCR 2 3 2" xfId="31552"/>
    <cellStyle name="n_Flash September eresMas_WEM B2004_WCR 2 4" xfId="31553"/>
    <cellStyle name="n_Flash September eresMas_WEM B2004_WCR 2_KF GT" xfId="31554"/>
    <cellStyle name="n_Flash September eresMas_WEM B2004_WCR 2_KF GT 2" xfId="31555"/>
    <cellStyle name="n_Flash September eresMas_WEM B2004_WCR 2_KF GT 2 2" xfId="31556"/>
    <cellStyle name="n_Flash September eresMas_WEM B2004_WCR 2_KF GT 2 2 2" xfId="31557"/>
    <cellStyle name="n_Flash September eresMas_WEM B2004_WCR 2_KF GT 2 3" xfId="31558"/>
    <cellStyle name="n_Flash September eresMas_WEM B2004_WCR 2_KF GT 3" xfId="31559"/>
    <cellStyle name="n_Flash September eresMas_WEM B2004_WCR 2_KF GT 3 2" xfId="31560"/>
    <cellStyle name="n_Flash September eresMas_WEM B2004_WCR 2_KF GT 4" xfId="31561"/>
    <cellStyle name="n_Flash September eresMas_WEM B2004_WCR 3" xfId="31562"/>
    <cellStyle name="n_Flash September eresMas_WEM B2004_WCR 3 2" xfId="31563"/>
    <cellStyle name="n_Flash September eresMas_WEM B2004_WCR 3 2 2" xfId="31564"/>
    <cellStyle name="n_Flash September eresMas_WEM B2004_WCR 3 2 2 2" xfId="31565"/>
    <cellStyle name="n_Flash September eresMas_WEM B2004_WCR 3 2 3" xfId="31566"/>
    <cellStyle name="n_Flash September eresMas_WEM B2004_WCR 3 3" xfId="31567"/>
    <cellStyle name="n_Flash September eresMas_WEM B2004_WCR 3 3 2" xfId="31568"/>
    <cellStyle name="n_Flash September eresMas_WEM B2004_WCR 3 4" xfId="31569"/>
    <cellStyle name="n_Flash September eresMas_WEM B2004_WCR 3_KF GT" xfId="31570"/>
    <cellStyle name="n_Flash September eresMas_WEM B2004_WCR 3_KF GT 2" xfId="31571"/>
    <cellStyle name="n_Flash September eresMas_WEM B2004_WCR 3_KF GT 2 2" xfId="31572"/>
    <cellStyle name="n_Flash September eresMas_WEM B2004_WCR 3_KF GT 2 2 2" xfId="31573"/>
    <cellStyle name="n_Flash September eresMas_WEM B2004_WCR 3_KF GT 2 3" xfId="31574"/>
    <cellStyle name="n_Flash September eresMas_WEM B2004_WCR 3_KF GT 3" xfId="31575"/>
    <cellStyle name="n_Flash September eresMas_WEM B2004_WCR 3_KF GT 3 2" xfId="31576"/>
    <cellStyle name="n_Flash September eresMas_WEM B2004_WCR 3_KF GT 4" xfId="31577"/>
    <cellStyle name="n_Flash September eresMas_WEM B2004_WCR 4" xfId="31578"/>
    <cellStyle name="n_Flash September eresMas_WEM B2004_WCR 4 2" xfId="31579"/>
    <cellStyle name="n_Flash September eresMas_WEM B2004_WCR 4 2 2" xfId="31580"/>
    <cellStyle name="n_Flash September eresMas_WEM B2004_WCR 4 2 2 2" xfId="31581"/>
    <cellStyle name="n_Flash September eresMas_WEM B2004_WCR 4 2 3" xfId="31582"/>
    <cellStyle name="n_Flash September eresMas_WEM B2004_WCR 4 3" xfId="31583"/>
    <cellStyle name="n_Flash September eresMas_WEM B2004_WCR 4 3 2" xfId="31584"/>
    <cellStyle name="n_Flash September eresMas_WEM B2004_WCR 4 4" xfId="31585"/>
    <cellStyle name="n_Flash September eresMas_WEM B2004_WCR 5" xfId="31586"/>
    <cellStyle name="n_Flash September eresMas_WEM B2004_WCR 5 2" xfId="31587"/>
    <cellStyle name="n_Flash September eresMas_WEM B2004_WCR 6" xfId="31588"/>
    <cellStyle name="n_Flash September eresMas_WEM B2004_WCR_KF GT" xfId="31589"/>
    <cellStyle name="n_Flash September eresMas_WEM B2004_WCR_KF GT 2" xfId="31590"/>
    <cellStyle name="n_Flash September eresMas_WEM B2004_WCR_KF GT 2 2" xfId="31591"/>
    <cellStyle name="n_Flash September eresMas_WEM B2004_WCR_KF GT 2 2 2" xfId="31592"/>
    <cellStyle name="n_Flash September eresMas_WEM B2004_WCR_KF GT 2 3" xfId="31593"/>
    <cellStyle name="n_Flash September eresMas_WEM B2004_WCR_KF GT 3" xfId="31594"/>
    <cellStyle name="n_Flash September eresMas_WEM B2004_WCR_KF GT 3 2" xfId="31595"/>
    <cellStyle name="n_Flash September eresMas_WEM B2004_WCR_KF GT 4" xfId="31596"/>
    <cellStyle name="n_Flash September eresMas_WEM B2004_WP" xfId="31597"/>
    <cellStyle name="n_Flash September eresMas_WEM B2004_WP 2" xfId="31598"/>
    <cellStyle name="n_Flash September eresMas_WEM B2004_WP 2 2" xfId="31599"/>
    <cellStyle name="n_Flash September eresMas_WEM B2004_WP 2 2 2" xfId="31600"/>
    <cellStyle name="n_Flash September eresMas_WEM B2004_WP 2 3" xfId="31601"/>
    <cellStyle name="n_Flash September eresMas_WEM B2004_WP 3" xfId="31602"/>
    <cellStyle name="n_Flash September eresMas_WEM B2004_WP 3 2" xfId="31603"/>
    <cellStyle name="n_Flash September eresMas_WEM B2004_WP 4" xfId="31604"/>
    <cellStyle name="n_Flash September eresMas_WEM B2004_WP_KF GT" xfId="31605"/>
    <cellStyle name="n_Flash September eresMas_WEM B2004_WP_KF GT 2" xfId="31606"/>
    <cellStyle name="n_Flash September eresMas_WEM B2004_WP_KF GT 2 2" xfId="31607"/>
    <cellStyle name="n_Flash September eresMas_WEM B2004_WP_KF GT 2 2 2" xfId="31608"/>
    <cellStyle name="n_Flash September eresMas_WEM B2004_WP_KF GT 2 3" xfId="31609"/>
    <cellStyle name="n_Flash September eresMas_WEM B2004_WP_KF GT 3" xfId="31610"/>
    <cellStyle name="n_Flash September eresMas_WEM B2004_WP_KF GT 3 2" xfId="31611"/>
    <cellStyle name="n_Flash September eresMas_WEM B2004_WP_KF GT 4" xfId="31612"/>
    <cellStyle name="n_Flash September eresMas_WEM B2004_zobowiazania pozabilansowe" xfId="31613"/>
    <cellStyle name="n_Flash September eresMas_WEM B2004_zobowiazania pozabilansowe 2" xfId="31614"/>
    <cellStyle name="n_Flash September eresMas_WEM B2004_zobowiazania pozabilansowe 2 2" xfId="31615"/>
    <cellStyle name="n_Flash September eresMas_WEM B2004_zobowiazania pozabilansowe 3" xfId="31616"/>
    <cellStyle name="n_Flash September eresMas_WEM B2004_zobowiazania pozabilansowe 3 2" xfId="31617"/>
    <cellStyle name="n_Flash September eresMas_WEM B2004_zobowiazania pozabilansowe 4" xfId="31618"/>
    <cellStyle name="n_Flash September eresMas_WEM B2004_zobowiazania pozabilansowe_Balance" xfId="31619"/>
    <cellStyle name="n_Flash September eresMas_WEM B2004_zobowiazania pozabilansowe_Balance 2" xfId="31620"/>
    <cellStyle name="n_Flash September eresMas_WEM B2004_zobowiazania pozabilansowe_Balance 2 2" xfId="31621"/>
    <cellStyle name="n_Flash September eresMas_WEM B2004_zobowiazania pozabilansowe_Balance 3" xfId="31622"/>
    <cellStyle name="n_Flash September eresMas_WEM B2004_zobowiazania pozabilansowe_Balance 3 2" xfId="31623"/>
    <cellStyle name="n_Flash September eresMas_WEM B2004_zobowiazania pozabilansowe_Balance 4" xfId="31624"/>
    <cellStyle name="n_Flash September eresMas_WEM B2004_zobowiazania pozabilansowe_inf dodatkowe" xfId="31625"/>
    <cellStyle name="n_Flash September eresMas_WEM B2004_zobowiazania pozabilansowe_inf dodatkowe 2" xfId="31626"/>
    <cellStyle name="n_Flash September eresMas_WEM B2004_zobowiazania pozabilansowe_inf dodatkowe 2 2" xfId="31627"/>
    <cellStyle name="n_Flash September eresMas_WEM B2004_zobowiazania pozabilansowe_inf dodatkowe 3" xfId="31628"/>
    <cellStyle name="n_Flash September eresMas_WEM B2004_zobowiazania pozabilansowe_inf dodatkowe 3 2" xfId="31629"/>
    <cellStyle name="n_Flash September eresMas_WEM B2004_zobowiazania pozabilansowe_inf dodatkowe 4" xfId="31630"/>
    <cellStyle name="n_Flash September eresMas_WEM B2004_zobowiazania pozabilansowe_P&amp;L" xfId="31631"/>
    <cellStyle name="n_Flash September eresMas_WEM B2004_zobowiazania pozabilansowe_P&amp;L 2" xfId="31632"/>
    <cellStyle name="n_Flash September eresMas_WEM B2004_zobowiazania pozabilansowe_P&amp;L 2 2" xfId="31633"/>
    <cellStyle name="n_Flash September eresMas_WEM B2004_zobowiazania pozabilansowe_P&amp;L 3" xfId="31634"/>
    <cellStyle name="n_Flash September eresMas_WEM B2004_zobowiazania pozabilansowe_P&amp;L 3 2" xfId="31635"/>
    <cellStyle name="n_Flash September eresMas_WEM B2004_zobowiazania pozabilansowe_P&amp;L 4" xfId="31636"/>
    <cellStyle name="n_Flash September eresMas_WP" xfId="31637"/>
    <cellStyle name="n_Flash September eresMas_WP 2" xfId="31638"/>
    <cellStyle name="n_Flash September eresMas_WP 2 2" xfId="31639"/>
    <cellStyle name="n_Flash September eresMas_WP 2 2 2" xfId="31640"/>
    <cellStyle name="n_Flash September eresMas_WP 2 3" xfId="31641"/>
    <cellStyle name="n_Flash September eresMas_WP 3" xfId="31642"/>
    <cellStyle name="n_Flash September eresMas_WP 3 2" xfId="31643"/>
    <cellStyle name="n_Flash September eresMas_WP 4" xfId="31644"/>
    <cellStyle name="n_Flash September eresMas_WP_KF GT" xfId="31645"/>
    <cellStyle name="n_Flash September eresMas_WP_KF GT 2" xfId="31646"/>
    <cellStyle name="n_Flash September eresMas_WP_KF GT 2 2" xfId="31647"/>
    <cellStyle name="n_Flash September eresMas_WP_KF GT 2 2 2" xfId="31648"/>
    <cellStyle name="n_Flash September eresMas_WP_KF GT 2 3" xfId="31649"/>
    <cellStyle name="n_Flash September eresMas_WP_KF GT 3" xfId="31650"/>
    <cellStyle name="n_Flash September eresMas_WP_KF GT 3 2" xfId="31651"/>
    <cellStyle name="n_Flash September eresMas_WP_KF GT 4" xfId="31652"/>
    <cellStyle name="n_Flash September eresMas_zobowiazania pozabilansowe" xfId="31653"/>
    <cellStyle name="n_Flash September eresMas_zobowiazania pozabilansowe 2" xfId="31654"/>
    <cellStyle name="n_Flash September eresMas_zobowiazania pozabilansowe 2 2" xfId="31655"/>
    <cellStyle name="n_Flash September eresMas_zobowiazania pozabilansowe 3" xfId="31656"/>
    <cellStyle name="n_Flash September eresMas_zobowiazania pozabilansowe 3 2" xfId="31657"/>
    <cellStyle name="n_Flash September eresMas_zobowiazania pozabilansowe 4" xfId="31658"/>
    <cellStyle name="n_Flash September eresMas_zobowiazania pozabilansowe_Balance" xfId="31659"/>
    <cellStyle name="n_Flash September eresMas_zobowiazania pozabilansowe_Balance 2" xfId="31660"/>
    <cellStyle name="n_Flash September eresMas_zobowiazania pozabilansowe_Balance 2 2" xfId="31661"/>
    <cellStyle name="n_Flash September eresMas_zobowiazania pozabilansowe_Balance 3" xfId="31662"/>
    <cellStyle name="n_Flash September eresMas_zobowiazania pozabilansowe_Balance 3 2" xfId="31663"/>
    <cellStyle name="n_Flash September eresMas_zobowiazania pozabilansowe_Balance 4" xfId="31664"/>
    <cellStyle name="n_Flash September eresMas_zobowiazania pozabilansowe_inf dodatkowe" xfId="31665"/>
    <cellStyle name="n_Flash September eresMas_zobowiazania pozabilansowe_inf dodatkowe 2" xfId="31666"/>
    <cellStyle name="n_Flash September eresMas_zobowiazania pozabilansowe_inf dodatkowe 2 2" xfId="31667"/>
    <cellStyle name="n_Flash September eresMas_zobowiazania pozabilansowe_inf dodatkowe 3" xfId="31668"/>
    <cellStyle name="n_Flash September eresMas_zobowiazania pozabilansowe_inf dodatkowe 3 2" xfId="31669"/>
    <cellStyle name="n_Flash September eresMas_zobowiazania pozabilansowe_inf dodatkowe 4" xfId="31670"/>
    <cellStyle name="n_Flash September eresMas_zobowiazania pozabilansowe_P&amp;L" xfId="31671"/>
    <cellStyle name="n_Flash September eresMas_zobowiazania pozabilansowe_P&amp;L 2" xfId="31672"/>
    <cellStyle name="n_Flash September eresMas_zobowiazania pozabilansowe_P&amp;L 2 2" xfId="31673"/>
    <cellStyle name="n_Flash September eresMas_zobowiazania pozabilansowe_P&amp;L 3" xfId="31674"/>
    <cellStyle name="n_Flash September eresMas_zobowiazania pozabilansowe_P&amp;L 3 2" xfId="31675"/>
    <cellStyle name="n_Flash September eresMas_zobowiazania pozabilansowe_P&amp;L 4" xfId="31676"/>
    <cellStyle name="n_inf dodatkowe" xfId="31677"/>
    <cellStyle name="n_inf dodatkowe 2" xfId="31678"/>
    <cellStyle name="n_inf dodatkowe 2 2" xfId="31679"/>
    <cellStyle name="n_inf dodatkowe 3" xfId="31680"/>
    <cellStyle name="n_inf dodatkowe 3 2" xfId="31681"/>
    <cellStyle name="n_inf dodatkowe 4" xfId="31682"/>
    <cellStyle name="n_inf dodatkowe 4 2" xfId="31683"/>
    <cellStyle name="n_inf dodatkowe 4 2 2" xfId="31684"/>
    <cellStyle name="n_inf dodatkowe 4 3" xfId="31685"/>
    <cellStyle name="n_inf dodatkowe 5" xfId="31686"/>
    <cellStyle name="n_inf. dod do CF" xfId="31687"/>
    <cellStyle name="n_inf. dod do CF 2" xfId="31688"/>
    <cellStyle name="n_inf. dod do CF 2 2" xfId="31689"/>
    <cellStyle name="n_inf. dod do CF 3" xfId="31690"/>
    <cellStyle name="n_inf. dod do CF 3 2" xfId="31691"/>
    <cellStyle name="n_inf. dod do CF 4" xfId="31692"/>
    <cellStyle name="n_KF GT" xfId="31693"/>
    <cellStyle name="n_KF GT 2" xfId="31694"/>
    <cellStyle name="n_KF GT 2 2" xfId="31695"/>
    <cellStyle name="n_KF GT 2 2 2" xfId="31696"/>
    <cellStyle name="n_KF GT 2 3" xfId="31697"/>
    <cellStyle name="n_KF GT 3" xfId="31698"/>
    <cellStyle name="n_KF GT 3 2" xfId="31699"/>
    <cellStyle name="n_KF GT 4" xfId="31700"/>
    <cellStyle name="n_KOSZTY" xfId="31701"/>
    <cellStyle name="n_KOSZTY 2" xfId="31702"/>
    <cellStyle name="n_KOSZTY 2 2" xfId="31703"/>
    <cellStyle name="n_KOSZTY 2 2 2" xfId="31704"/>
    <cellStyle name="n_KOSZTY 2 3" xfId="31705"/>
    <cellStyle name="n_KOSZTY 3" xfId="31706"/>
    <cellStyle name="n_KOSZTY 3 2" xfId="31707"/>
    <cellStyle name="n_KOSZTY 4" xfId="31708"/>
    <cellStyle name="n_KOSZTY_KF GT" xfId="31709"/>
    <cellStyle name="n_KOSZTY_KF GT 2" xfId="31710"/>
    <cellStyle name="n_KOSZTY_KF GT 2 2" xfId="31711"/>
    <cellStyle name="n_KOSZTY_KF GT 2 2 2" xfId="31712"/>
    <cellStyle name="n_KOSZTY_KF GT 2 3" xfId="31713"/>
    <cellStyle name="n_KOSZTY_KF GT 3" xfId="31714"/>
    <cellStyle name="n_KOSZTY_KF GT 3 2" xfId="31715"/>
    <cellStyle name="n_KOSZTY_KF GT 4" xfId="31716"/>
    <cellStyle name="n_Labour costs MiS" xfId="31717"/>
    <cellStyle name="n_Labour costs MiS 2" xfId="31718"/>
    <cellStyle name="n_Labour costs MiS 2 2" xfId="31719"/>
    <cellStyle name="n_Labour costs MiS 2 2 2" xfId="31720"/>
    <cellStyle name="n_Labour costs MiS 2 2 2 2" xfId="31721"/>
    <cellStyle name="n_Labour costs MiS 2 2 3" xfId="31722"/>
    <cellStyle name="n_Labour costs MiS 2 3" xfId="31723"/>
    <cellStyle name="n_Labour costs MiS 2 3 2" xfId="31724"/>
    <cellStyle name="n_Labour costs MiS 2 4" xfId="31725"/>
    <cellStyle name="n_Labour costs MiS 3" xfId="31726"/>
    <cellStyle name="n_Labour costs MiS 3 2" xfId="31727"/>
    <cellStyle name="n_Labour costs MiS 3 2 2" xfId="31728"/>
    <cellStyle name="n_Labour costs MiS 3 2 2 2" xfId="31729"/>
    <cellStyle name="n_Labour costs MiS 3 2 3" xfId="31730"/>
    <cellStyle name="n_Labour costs MiS 3 3" xfId="31731"/>
    <cellStyle name="n_Labour costs MiS 3 3 2" xfId="31732"/>
    <cellStyle name="n_Labour costs MiS 3 4" xfId="31733"/>
    <cellStyle name="n_Labour costs MiS 4" xfId="31734"/>
    <cellStyle name="n_Labour costs MiS 4 2" xfId="31735"/>
    <cellStyle name="n_Labour costs MiS 4 2 2" xfId="31736"/>
    <cellStyle name="n_Labour costs MiS 4 3" xfId="31737"/>
    <cellStyle name="n_Labour costs MiS 5" xfId="31738"/>
    <cellStyle name="n_Labour costs MiS 5 2" xfId="31739"/>
    <cellStyle name="n_Labour costs MiS 6" xfId="31740"/>
    <cellStyle name="n_Labour costs MiS_KF GT" xfId="31741"/>
    <cellStyle name="n_Labour costs MiS_KF GT 2" xfId="31742"/>
    <cellStyle name="n_Labour costs MiS_KF GT 2 2" xfId="31743"/>
    <cellStyle name="n_Labour costs MiS_KF GT 2 2 2" xfId="31744"/>
    <cellStyle name="n_Labour costs MiS_KF GT 2 3" xfId="31745"/>
    <cellStyle name="n_Labour costs MiS_KF GT 3" xfId="31746"/>
    <cellStyle name="n_Labour costs MiS_KF GT 3 2" xfId="31747"/>
    <cellStyle name="n_Labour costs MiS_KF GT 4" xfId="31748"/>
    <cellStyle name="n_MILESTONES_MARCH" xfId="31749"/>
    <cellStyle name="n_MILESTONES_MARCH 10" xfId="31750"/>
    <cellStyle name="n_MILESTONES_MARCH 2" xfId="31751"/>
    <cellStyle name="n_MILESTONES_MARCH 2 2" xfId="31752"/>
    <cellStyle name="n_MILESTONES_MARCH 2 2 2" xfId="31753"/>
    <cellStyle name="n_MILESTONES_MARCH 2 2 2 2" xfId="31754"/>
    <cellStyle name="n_MILESTONES_MARCH 2 2 3" xfId="31755"/>
    <cellStyle name="n_MILESTONES_MARCH 2 3" xfId="31756"/>
    <cellStyle name="n_MILESTONES_MARCH 2 3 2" xfId="31757"/>
    <cellStyle name="n_MILESTONES_MARCH 2 4" xfId="31758"/>
    <cellStyle name="n_MILESTONES_MARCH 2 4 2" xfId="31759"/>
    <cellStyle name="n_MILESTONES_MARCH 2 5" xfId="31760"/>
    <cellStyle name="n_MILESTONES_MARCH 2_KF GT" xfId="31761"/>
    <cellStyle name="n_MILESTONES_MARCH 2_KF GT 2" xfId="31762"/>
    <cellStyle name="n_MILESTONES_MARCH 2_KF GT 2 2" xfId="31763"/>
    <cellStyle name="n_MILESTONES_MARCH 2_KF GT 2 2 2" xfId="31764"/>
    <cellStyle name="n_MILESTONES_MARCH 2_KF GT 2 3" xfId="31765"/>
    <cellStyle name="n_MILESTONES_MARCH 2_KF GT 3" xfId="31766"/>
    <cellStyle name="n_MILESTONES_MARCH 2_KF GT 3 2" xfId="31767"/>
    <cellStyle name="n_MILESTONES_MARCH 2_KF GT 4" xfId="31768"/>
    <cellStyle name="n_MILESTONES_MARCH 3" xfId="31769"/>
    <cellStyle name="n_MILESTONES_MARCH 3 2" xfId="31770"/>
    <cellStyle name="n_MILESTONES_MARCH 3 2 2" xfId="31771"/>
    <cellStyle name="n_MILESTONES_MARCH 3 2 2 2" xfId="31772"/>
    <cellStyle name="n_MILESTONES_MARCH 3 2 3" xfId="31773"/>
    <cellStyle name="n_MILESTONES_MARCH 3 3" xfId="31774"/>
    <cellStyle name="n_MILESTONES_MARCH 3 3 2" xfId="31775"/>
    <cellStyle name="n_MILESTONES_MARCH 3 4" xfId="31776"/>
    <cellStyle name="n_MILESTONES_MARCH 4" xfId="31777"/>
    <cellStyle name="n_MILESTONES_MARCH 4 2" xfId="31778"/>
    <cellStyle name="n_MILESTONES_MARCH 4 2 2" xfId="31779"/>
    <cellStyle name="n_MILESTONES_MARCH 4 2 2 2" xfId="31780"/>
    <cellStyle name="n_MILESTONES_MARCH 4 2 3" xfId="31781"/>
    <cellStyle name="n_MILESTONES_MARCH 4 3" xfId="31782"/>
    <cellStyle name="n_MILESTONES_MARCH 4 3 2" xfId="31783"/>
    <cellStyle name="n_MILESTONES_MARCH 4 4" xfId="31784"/>
    <cellStyle name="n_MILESTONES_MARCH 5" xfId="31785"/>
    <cellStyle name="n_MILESTONES_MARCH 5 2" xfId="31786"/>
    <cellStyle name="n_MILESTONES_MARCH 5 2 2" xfId="31787"/>
    <cellStyle name="n_MILESTONES_MARCH 5 3" xfId="31788"/>
    <cellStyle name="n_MILESTONES_MARCH 6" xfId="31789"/>
    <cellStyle name="n_MILESTONES_MARCH 6 2" xfId="31790"/>
    <cellStyle name="n_MILESTONES_MARCH 7" xfId="31791"/>
    <cellStyle name="n_MILESTONES_MARCH 7 2" xfId="31792"/>
    <cellStyle name="n_MILESTONES_MARCH 8" xfId="31793"/>
    <cellStyle name="n_MILESTONES_MARCH 8 2" xfId="31794"/>
    <cellStyle name="n_MILESTONES_MARCH 8 2 2" xfId="31795"/>
    <cellStyle name="n_MILESTONES_MARCH 8 3" xfId="31796"/>
    <cellStyle name="n_MILESTONES_MARCH 9" xfId="31797"/>
    <cellStyle name="n_MILESTONES_MARCH 9 2" xfId="31798"/>
    <cellStyle name="n_MILESTONES_MARCH_aaa" xfId="31799"/>
    <cellStyle name="n_MILESTONES_MARCH_aaa 2" xfId="31800"/>
    <cellStyle name="n_MILESTONES_MARCH_aaa 2 2" xfId="31801"/>
    <cellStyle name="n_MILESTONES_MARCH_aaa 2 2 2" xfId="31802"/>
    <cellStyle name="n_MILESTONES_MARCH_aaa 2 2 2 2" xfId="31803"/>
    <cellStyle name="n_MILESTONES_MARCH_aaa 2 2 3" xfId="31804"/>
    <cellStyle name="n_MILESTONES_MARCH_aaa 2 3" xfId="31805"/>
    <cellStyle name="n_MILESTONES_MARCH_aaa 2 3 2" xfId="31806"/>
    <cellStyle name="n_MILESTONES_MARCH_aaa 2 4" xfId="31807"/>
    <cellStyle name="n_MILESTONES_MARCH_aaa 2_KF GT" xfId="31808"/>
    <cellStyle name="n_MILESTONES_MARCH_aaa 2_KF GT 2" xfId="31809"/>
    <cellStyle name="n_MILESTONES_MARCH_aaa 2_KF GT 2 2" xfId="31810"/>
    <cellStyle name="n_MILESTONES_MARCH_aaa 2_KF GT 2 2 2" xfId="31811"/>
    <cellStyle name="n_MILESTONES_MARCH_aaa 2_KF GT 2 3" xfId="31812"/>
    <cellStyle name="n_MILESTONES_MARCH_aaa 2_KF GT 3" xfId="31813"/>
    <cellStyle name="n_MILESTONES_MARCH_aaa 2_KF GT 3 2" xfId="31814"/>
    <cellStyle name="n_MILESTONES_MARCH_aaa 2_KF GT 4" xfId="31815"/>
    <cellStyle name="n_MILESTONES_MARCH_aaa 3" xfId="31816"/>
    <cellStyle name="n_MILESTONES_MARCH_aaa 3 2" xfId="31817"/>
    <cellStyle name="n_MILESTONES_MARCH_aaa 3 2 2" xfId="31818"/>
    <cellStyle name="n_MILESTONES_MARCH_aaa 3 2 2 2" xfId="31819"/>
    <cellStyle name="n_MILESTONES_MARCH_aaa 3 2 3" xfId="31820"/>
    <cellStyle name="n_MILESTONES_MARCH_aaa 3 3" xfId="31821"/>
    <cellStyle name="n_MILESTONES_MARCH_aaa 3 3 2" xfId="31822"/>
    <cellStyle name="n_MILESTONES_MARCH_aaa 3 4" xfId="31823"/>
    <cellStyle name="n_MILESTONES_MARCH_aaa 3_KF GT" xfId="31824"/>
    <cellStyle name="n_MILESTONES_MARCH_aaa 3_KF GT 2" xfId="31825"/>
    <cellStyle name="n_MILESTONES_MARCH_aaa 3_KF GT 2 2" xfId="31826"/>
    <cellStyle name="n_MILESTONES_MARCH_aaa 3_KF GT 2 2 2" xfId="31827"/>
    <cellStyle name="n_MILESTONES_MARCH_aaa 3_KF GT 2 3" xfId="31828"/>
    <cellStyle name="n_MILESTONES_MARCH_aaa 3_KF GT 3" xfId="31829"/>
    <cellStyle name="n_MILESTONES_MARCH_aaa 3_KF GT 3 2" xfId="31830"/>
    <cellStyle name="n_MILESTONES_MARCH_aaa 3_KF GT 4" xfId="31831"/>
    <cellStyle name="n_MILESTONES_MARCH_aaa 4" xfId="31832"/>
    <cellStyle name="n_MILESTONES_MARCH_aaa 4 2" xfId="31833"/>
    <cellStyle name="n_MILESTONES_MARCH_aaa 4 2 2" xfId="31834"/>
    <cellStyle name="n_MILESTONES_MARCH_aaa 4 2 2 2" xfId="31835"/>
    <cellStyle name="n_MILESTONES_MARCH_aaa 4 2 3" xfId="31836"/>
    <cellStyle name="n_MILESTONES_MARCH_aaa 4 3" xfId="31837"/>
    <cellStyle name="n_MILESTONES_MARCH_aaa 4 3 2" xfId="31838"/>
    <cellStyle name="n_MILESTONES_MARCH_aaa 4 4" xfId="31839"/>
    <cellStyle name="n_MILESTONES_MARCH_aaa 5" xfId="31840"/>
    <cellStyle name="n_MILESTONES_MARCH_aaa 5 2" xfId="31841"/>
    <cellStyle name="n_MILESTONES_MARCH_aaa 6" xfId="31842"/>
    <cellStyle name="n_MILESTONES_MARCH_aaa_KF GT" xfId="31843"/>
    <cellStyle name="n_MILESTONES_MARCH_aaa_KF GT 2" xfId="31844"/>
    <cellStyle name="n_MILESTONES_MARCH_aaa_KF GT 2 2" xfId="31845"/>
    <cellStyle name="n_MILESTONES_MARCH_aaa_KF GT 2 2 2" xfId="31846"/>
    <cellStyle name="n_MILESTONES_MARCH_aaa_KF GT 2 3" xfId="31847"/>
    <cellStyle name="n_MILESTONES_MARCH_aaa_KF GT 3" xfId="31848"/>
    <cellStyle name="n_MILESTONES_MARCH_aaa_KF GT 3 2" xfId="31849"/>
    <cellStyle name="n_MILESTONES_MARCH_aaa_KF GT 4" xfId="31850"/>
    <cellStyle name="n_MILESTONES_MARCH_Actual '08 PLN_external" xfId="31851"/>
    <cellStyle name="n_MILESTONES_MARCH_Actual '08 PLN_external 2" xfId="31852"/>
    <cellStyle name="n_MILESTONES_MARCH_Actual '08 PLN_external 2 2" xfId="31853"/>
    <cellStyle name="n_MILESTONES_MARCH_Actual '08 PLN_external 2 2 2" xfId="31854"/>
    <cellStyle name="n_MILESTONES_MARCH_Actual '08 PLN_external 2 2 2 2" xfId="31855"/>
    <cellStyle name="n_MILESTONES_MARCH_Actual '08 PLN_external 2 2 3" xfId="31856"/>
    <cellStyle name="n_MILESTONES_MARCH_Actual '08 PLN_external 2 3" xfId="31857"/>
    <cellStyle name="n_MILESTONES_MARCH_Actual '08 PLN_external 2 3 2" xfId="31858"/>
    <cellStyle name="n_MILESTONES_MARCH_Actual '08 PLN_external 2 4" xfId="31859"/>
    <cellStyle name="n_MILESTONES_MARCH_Actual '08 PLN_external 3" xfId="31860"/>
    <cellStyle name="n_MILESTONES_MARCH_Actual '08 PLN_external 3 2" xfId="31861"/>
    <cellStyle name="n_MILESTONES_MARCH_Actual '08 PLN_external 3 2 2" xfId="31862"/>
    <cellStyle name="n_MILESTONES_MARCH_Actual '08 PLN_external 3 2 2 2" xfId="31863"/>
    <cellStyle name="n_MILESTONES_MARCH_Actual '08 PLN_external 3 2 3" xfId="31864"/>
    <cellStyle name="n_MILESTONES_MARCH_Actual '08 PLN_external 3 3" xfId="31865"/>
    <cellStyle name="n_MILESTONES_MARCH_Actual '08 PLN_external 3 3 2" xfId="31866"/>
    <cellStyle name="n_MILESTONES_MARCH_Actual '08 PLN_external 3 4" xfId="31867"/>
    <cellStyle name="n_MILESTONES_MARCH_Actual '08 PLN_external 4" xfId="31868"/>
    <cellStyle name="n_MILESTONES_MARCH_Actual '08 PLN_external 4 2" xfId="31869"/>
    <cellStyle name="n_MILESTONES_MARCH_Actual '08 PLN_external 4 2 2" xfId="31870"/>
    <cellStyle name="n_MILESTONES_MARCH_Actual '08 PLN_external 4 3" xfId="31871"/>
    <cellStyle name="n_MILESTONES_MARCH_Actual '08 PLN_external 5" xfId="31872"/>
    <cellStyle name="n_MILESTONES_MARCH_Actual '08 PLN_external 5 2" xfId="31873"/>
    <cellStyle name="n_MILESTONES_MARCH_Actual '08 PLN_external 6" xfId="31874"/>
    <cellStyle name="n_MILESTONES_MARCH_Actual '08 PLN_external_KF GT" xfId="31875"/>
    <cellStyle name="n_MILESTONES_MARCH_Actual '08 PLN_external_KF GT 2" xfId="31876"/>
    <cellStyle name="n_MILESTONES_MARCH_Actual '08 PLN_external_KF GT 2 2" xfId="31877"/>
    <cellStyle name="n_MILESTONES_MARCH_Actual '08 PLN_external_KF GT 2 2 2" xfId="31878"/>
    <cellStyle name="n_MILESTONES_MARCH_Actual '08 PLN_external_KF GT 2 3" xfId="31879"/>
    <cellStyle name="n_MILESTONES_MARCH_Actual '08 PLN_external_KF GT 3" xfId="31880"/>
    <cellStyle name="n_MILESTONES_MARCH_Actual '08 PLN_external_KF GT 3 2" xfId="31881"/>
    <cellStyle name="n_MILESTONES_MARCH_Actual '08 PLN_external_KF GT 4" xfId="31882"/>
    <cellStyle name="n_MILESTONES_MARCH_Actual '08 PLN_package" xfId="31883"/>
    <cellStyle name="n_MILESTONES_MARCH_Actual '08 PLN_package 2" xfId="31884"/>
    <cellStyle name="n_MILESTONES_MARCH_Actual '08 PLN_package 2 2" xfId="31885"/>
    <cellStyle name="n_MILESTONES_MARCH_Actual '08 PLN_package 2 2 2" xfId="31886"/>
    <cellStyle name="n_MILESTONES_MARCH_Actual '08 PLN_package 2 2 2 2" xfId="31887"/>
    <cellStyle name="n_MILESTONES_MARCH_Actual '08 PLN_package 2 2 3" xfId="31888"/>
    <cellStyle name="n_MILESTONES_MARCH_Actual '08 PLN_package 2 3" xfId="31889"/>
    <cellStyle name="n_MILESTONES_MARCH_Actual '08 PLN_package 2 3 2" xfId="31890"/>
    <cellStyle name="n_MILESTONES_MARCH_Actual '08 PLN_package 2 4" xfId="31891"/>
    <cellStyle name="n_MILESTONES_MARCH_Actual '08 PLN_package 3" xfId="31892"/>
    <cellStyle name="n_MILESTONES_MARCH_Actual '08 PLN_package 3 2" xfId="31893"/>
    <cellStyle name="n_MILESTONES_MARCH_Actual '08 PLN_package 3 2 2" xfId="31894"/>
    <cellStyle name="n_MILESTONES_MARCH_Actual '08 PLN_package 3 2 2 2" xfId="31895"/>
    <cellStyle name="n_MILESTONES_MARCH_Actual '08 PLN_package 3 2 3" xfId="31896"/>
    <cellStyle name="n_MILESTONES_MARCH_Actual '08 PLN_package 3 3" xfId="31897"/>
    <cellStyle name="n_MILESTONES_MARCH_Actual '08 PLN_package 3 3 2" xfId="31898"/>
    <cellStyle name="n_MILESTONES_MARCH_Actual '08 PLN_package 3 4" xfId="31899"/>
    <cellStyle name="n_MILESTONES_MARCH_Actual '08 PLN_package 4" xfId="31900"/>
    <cellStyle name="n_MILESTONES_MARCH_Actual '08 PLN_package 4 2" xfId="31901"/>
    <cellStyle name="n_MILESTONES_MARCH_Actual '08 PLN_package 4 2 2" xfId="31902"/>
    <cellStyle name="n_MILESTONES_MARCH_Actual '08 PLN_package 4 3" xfId="31903"/>
    <cellStyle name="n_MILESTONES_MARCH_Actual '08 PLN_package 5" xfId="31904"/>
    <cellStyle name="n_MILESTONES_MARCH_Actual '08 PLN_package 5 2" xfId="31905"/>
    <cellStyle name="n_MILESTONES_MARCH_Actual '08 PLN_package 6" xfId="31906"/>
    <cellStyle name="n_MILESTONES_MARCH_Actual '08 PLN_package_KF GT" xfId="31907"/>
    <cellStyle name="n_MILESTONES_MARCH_Actual '08 PLN_package_KF GT 2" xfId="31908"/>
    <cellStyle name="n_MILESTONES_MARCH_Actual '08 PLN_package_KF GT 2 2" xfId="31909"/>
    <cellStyle name="n_MILESTONES_MARCH_Actual '08 PLN_package_KF GT 2 2 2" xfId="31910"/>
    <cellStyle name="n_MILESTONES_MARCH_Actual '08 PLN_package_KF GT 2 3" xfId="31911"/>
    <cellStyle name="n_MILESTONES_MARCH_Actual '08 PLN_package_KF GT 3" xfId="31912"/>
    <cellStyle name="n_MILESTONES_MARCH_Actual '08 PLN_package_KF GT 3 2" xfId="31913"/>
    <cellStyle name="n_MILESTONES_MARCH_Actual '08 PLN_package_KF GT 4" xfId="31914"/>
    <cellStyle name="n_MILESTONES_MARCH_Actual '08 PLN_statutory" xfId="31915"/>
    <cellStyle name="n_MILESTONES_MARCH_Actual '08 PLN_statutory 2" xfId="31916"/>
    <cellStyle name="n_MILESTONES_MARCH_Actual '08 PLN_statutory 2 2" xfId="31917"/>
    <cellStyle name="n_MILESTONES_MARCH_Actual '08 PLN_statutory 2 2 2" xfId="31918"/>
    <cellStyle name="n_MILESTONES_MARCH_Actual '08 PLN_statutory 2 2 2 2" xfId="31919"/>
    <cellStyle name="n_MILESTONES_MARCH_Actual '08 PLN_statutory 2 2 3" xfId="31920"/>
    <cellStyle name="n_MILESTONES_MARCH_Actual '08 PLN_statutory 2 3" xfId="31921"/>
    <cellStyle name="n_MILESTONES_MARCH_Actual '08 PLN_statutory 2 3 2" xfId="31922"/>
    <cellStyle name="n_MILESTONES_MARCH_Actual '08 PLN_statutory 2 4" xfId="31923"/>
    <cellStyle name="n_MILESTONES_MARCH_Actual '08 PLN_statutory 3" xfId="31924"/>
    <cellStyle name="n_MILESTONES_MARCH_Actual '08 PLN_statutory 3 2" xfId="31925"/>
    <cellStyle name="n_MILESTONES_MARCH_Actual '08 PLN_statutory 3 2 2" xfId="31926"/>
    <cellStyle name="n_MILESTONES_MARCH_Actual '08 PLN_statutory 3 2 2 2" xfId="31927"/>
    <cellStyle name="n_MILESTONES_MARCH_Actual '08 PLN_statutory 3 2 3" xfId="31928"/>
    <cellStyle name="n_MILESTONES_MARCH_Actual '08 PLN_statutory 3 3" xfId="31929"/>
    <cellStyle name="n_MILESTONES_MARCH_Actual '08 PLN_statutory 3 3 2" xfId="31930"/>
    <cellStyle name="n_MILESTONES_MARCH_Actual '08 PLN_statutory 3 4" xfId="31931"/>
    <cellStyle name="n_MILESTONES_MARCH_Actual '08 PLN_statutory 4" xfId="31932"/>
    <cellStyle name="n_MILESTONES_MARCH_Actual '08 PLN_statutory 4 2" xfId="31933"/>
    <cellStyle name="n_MILESTONES_MARCH_Actual '08 PLN_statutory 4 2 2" xfId="31934"/>
    <cellStyle name="n_MILESTONES_MARCH_Actual '08 PLN_statutory 4 3" xfId="31935"/>
    <cellStyle name="n_MILESTONES_MARCH_Actual '08 PLN_statutory 5" xfId="31936"/>
    <cellStyle name="n_MILESTONES_MARCH_Actual '08 PLN_statutory 5 2" xfId="31937"/>
    <cellStyle name="n_MILESTONES_MARCH_Actual '08 PLN_statutory 6" xfId="31938"/>
    <cellStyle name="n_MILESTONES_MARCH_Actual '08 PLN_statutory_D20" xfId="31939"/>
    <cellStyle name="n_MILESTONES_MARCH_Actual '08 PLN_statutory_D20 2" xfId="31940"/>
    <cellStyle name="n_MILESTONES_MARCH_Actual '08 PLN_statutory_D20 2 2" xfId="31941"/>
    <cellStyle name="n_MILESTONES_MARCH_Actual '08 PLN_statutory_D20 2 2 2" xfId="31942"/>
    <cellStyle name="n_MILESTONES_MARCH_Actual '08 PLN_statutory_D20 2 2 2 2" xfId="31943"/>
    <cellStyle name="n_MILESTONES_MARCH_Actual '08 PLN_statutory_D20 2 2 3" xfId="31944"/>
    <cellStyle name="n_MILESTONES_MARCH_Actual '08 PLN_statutory_D20 2 3" xfId="31945"/>
    <cellStyle name="n_MILESTONES_MARCH_Actual '08 PLN_statutory_D20 2 3 2" xfId="31946"/>
    <cellStyle name="n_MILESTONES_MARCH_Actual '08 PLN_statutory_D20 2 4" xfId="31947"/>
    <cellStyle name="n_MILESTONES_MARCH_Actual '08 PLN_statutory_D20 3" xfId="31948"/>
    <cellStyle name="n_MILESTONES_MARCH_Actual '08 PLN_statutory_D20 3 2" xfId="31949"/>
    <cellStyle name="n_MILESTONES_MARCH_Actual '08 PLN_statutory_D20 3 2 2" xfId="31950"/>
    <cellStyle name="n_MILESTONES_MARCH_Actual '08 PLN_statutory_D20 3 2 2 2" xfId="31951"/>
    <cellStyle name="n_MILESTONES_MARCH_Actual '08 PLN_statutory_D20 3 2 3" xfId="31952"/>
    <cellStyle name="n_MILESTONES_MARCH_Actual '08 PLN_statutory_D20 3 3" xfId="31953"/>
    <cellStyle name="n_MILESTONES_MARCH_Actual '08 PLN_statutory_D20 3 3 2" xfId="31954"/>
    <cellStyle name="n_MILESTONES_MARCH_Actual '08 PLN_statutory_D20 3 4" xfId="31955"/>
    <cellStyle name="n_MILESTONES_MARCH_Actual '08 PLN_statutory_D20 4" xfId="31956"/>
    <cellStyle name="n_MILESTONES_MARCH_Actual '08 PLN_statutory_D20 4 2" xfId="31957"/>
    <cellStyle name="n_MILESTONES_MARCH_Actual '08 PLN_statutory_D20 4 2 2" xfId="31958"/>
    <cellStyle name="n_MILESTONES_MARCH_Actual '08 PLN_statutory_D20 4 3" xfId="31959"/>
    <cellStyle name="n_MILESTONES_MARCH_Actual '08 PLN_statutory_D20 5" xfId="31960"/>
    <cellStyle name="n_MILESTONES_MARCH_Actual '08 PLN_statutory_D20 5 2" xfId="31961"/>
    <cellStyle name="n_MILESTONES_MARCH_Actual '08 PLN_statutory_D20 6" xfId="31962"/>
    <cellStyle name="n_MILESTONES_MARCH_Actual '08 PLN_statutory_D20_KF GT" xfId="31963"/>
    <cellStyle name="n_MILESTONES_MARCH_Actual '08 PLN_statutory_D20_KF GT 2" xfId="31964"/>
    <cellStyle name="n_MILESTONES_MARCH_Actual '08 PLN_statutory_D20_KF GT 2 2" xfId="31965"/>
    <cellStyle name="n_MILESTONES_MARCH_Actual '08 PLN_statutory_D20_KF GT 2 2 2" xfId="31966"/>
    <cellStyle name="n_MILESTONES_MARCH_Actual '08 PLN_statutory_D20_KF GT 2 3" xfId="31967"/>
    <cellStyle name="n_MILESTONES_MARCH_Actual '08 PLN_statutory_D20_KF GT 3" xfId="31968"/>
    <cellStyle name="n_MILESTONES_MARCH_Actual '08 PLN_statutory_D20_KF GT 3 2" xfId="31969"/>
    <cellStyle name="n_MILESTONES_MARCH_Actual '08 PLN_statutory_D20_KF GT 4" xfId="31970"/>
    <cellStyle name="n_MILESTONES_MARCH_Actual '08 PLN_statutory_KF GT" xfId="31971"/>
    <cellStyle name="n_MILESTONES_MARCH_Actual '08 PLN_statutory_KF GT 2" xfId="31972"/>
    <cellStyle name="n_MILESTONES_MARCH_Actual '08 PLN_statutory_KF GT 2 2" xfId="31973"/>
    <cellStyle name="n_MILESTONES_MARCH_Actual '08 PLN_statutory_KF GT 2 2 2" xfId="31974"/>
    <cellStyle name="n_MILESTONES_MARCH_Actual '08 PLN_statutory_KF GT 2 3" xfId="31975"/>
    <cellStyle name="n_MILESTONES_MARCH_Actual '08 PLN_statutory_KF GT 3" xfId="31976"/>
    <cellStyle name="n_MILESTONES_MARCH_Actual '08 PLN_statutory_KF GT 3 2" xfId="31977"/>
    <cellStyle name="n_MILESTONES_MARCH_Actual '08 PLN_statutory_KF GT 4" xfId="31978"/>
    <cellStyle name="n_MILESTONES_MARCH_Arkusz1" xfId="31979"/>
    <cellStyle name="n_MILESTONES_MARCH_Arkusz1 2" xfId="31980"/>
    <cellStyle name="n_MILESTONES_MARCH_Arkusz1 2 2" xfId="31981"/>
    <cellStyle name="n_MILESTONES_MARCH_Arkusz1 3" xfId="31982"/>
    <cellStyle name="n_MILESTONES_MARCH_Arkusz1 3 2" xfId="31983"/>
    <cellStyle name="n_MILESTONES_MARCH_Arkusz1 4" xfId="31984"/>
    <cellStyle name="n_MILESTONES_MARCH_BILANS" xfId="31985"/>
    <cellStyle name="n_MILESTONES_MARCH_BILANS 2" xfId="31986"/>
    <cellStyle name="n_MILESTONES_MARCH_BILANS 2 2" xfId="31987"/>
    <cellStyle name="n_MILESTONES_MARCH_BILANS 3" xfId="31988"/>
    <cellStyle name="n_MILESTONES_MARCH_BILANS 3 2" xfId="31989"/>
    <cellStyle name="n_MILESTONES_MARCH_BILANS 4" xfId="31990"/>
    <cellStyle name="n_MILESTONES_MARCH_CASF FLOW" xfId="31991"/>
    <cellStyle name="n_MILESTONES_MARCH_CASF FLOW 2" xfId="31992"/>
    <cellStyle name="n_MILESTONES_MARCH_CASF FLOW 2 2" xfId="31993"/>
    <cellStyle name="n_MILESTONES_MARCH_CASF FLOW 3" xfId="31994"/>
    <cellStyle name="n_MILESTONES_MARCH_CASF FLOW 3 2" xfId="31995"/>
    <cellStyle name="n_MILESTONES_MARCH_CASF FLOW 4" xfId="31996"/>
    <cellStyle name="n_MILESTONES_MARCH_CFO Division TP - June 2006 - GMC Flash_20060717" xfId="31997"/>
    <cellStyle name="n_MILESTONES_MARCH_CFO Division TP - June 2006 - GMC Flash_20060717 10" xfId="31998"/>
    <cellStyle name="n_MILESTONES_MARCH_CFO Division TP - June 2006 - GMC Flash_20060717 2" xfId="31999"/>
    <cellStyle name="n_MILESTONES_MARCH_CFO Division TP - June 2006 - GMC Flash_20060717 2 2" xfId="32000"/>
    <cellStyle name="n_MILESTONES_MARCH_CFO Division TP - June 2006 - GMC Flash_20060717 2 2 2" xfId="32001"/>
    <cellStyle name="n_MILESTONES_MARCH_CFO Division TP - June 2006 - GMC Flash_20060717 2 2 2 2" xfId="32002"/>
    <cellStyle name="n_MILESTONES_MARCH_CFO Division TP - June 2006 - GMC Flash_20060717 2 2 3" xfId="32003"/>
    <cellStyle name="n_MILESTONES_MARCH_CFO Division TP - June 2006 - GMC Flash_20060717 2 3" xfId="32004"/>
    <cellStyle name="n_MILESTONES_MARCH_CFO Division TP - June 2006 - GMC Flash_20060717 2 3 2" xfId="32005"/>
    <cellStyle name="n_MILESTONES_MARCH_CFO Division TP - June 2006 - GMC Flash_20060717 2 4" xfId="32006"/>
    <cellStyle name="n_MILESTONES_MARCH_CFO Division TP - June 2006 - GMC Flash_20060717 2 4 2" xfId="32007"/>
    <cellStyle name="n_MILESTONES_MARCH_CFO Division TP - June 2006 - GMC Flash_20060717 2 5" xfId="32008"/>
    <cellStyle name="n_MILESTONES_MARCH_CFO Division TP - June 2006 - GMC Flash_20060717 2_KF GT" xfId="32009"/>
    <cellStyle name="n_MILESTONES_MARCH_CFO Division TP - June 2006 - GMC Flash_20060717 2_KF GT 2" xfId="32010"/>
    <cellStyle name="n_MILESTONES_MARCH_CFO Division TP - June 2006 - GMC Flash_20060717 2_KF GT 2 2" xfId="32011"/>
    <cellStyle name="n_MILESTONES_MARCH_CFO Division TP - June 2006 - GMC Flash_20060717 2_KF GT 2 2 2" xfId="32012"/>
    <cellStyle name="n_MILESTONES_MARCH_CFO Division TP - June 2006 - GMC Flash_20060717 2_KF GT 2 3" xfId="32013"/>
    <cellStyle name="n_MILESTONES_MARCH_CFO Division TP - June 2006 - GMC Flash_20060717 2_KF GT 3" xfId="32014"/>
    <cellStyle name="n_MILESTONES_MARCH_CFO Division TP - June 2006 - GMC Flash_20060717 2_KF GT 3 2" xfId="32015"/>
    <cellStyle name="n_MILESTONES_MARCH_CFO Division TP - June 2006 - GMC Flash_20060717 2_KF GT 4" xfId="32016"/>
    <cellStyle name="n_MILESTONES_MARCH_CFO Division TP - June 2006 - GMC Flash_20060717 3" xfId="32017"/>
    <cellStyle name="n_MILESTONES_MARCH_CFO Division TP - June 2006 - GMC Flash_20060717 3 2" xfId="32018"/>
    <cellStyle name="n_MILESTONES_MARCH_CFO Division TP - June 2006 - GMC Flash_20060717 3 2 2" xfId="32019"/>
    <cellStyle name="n_MILESTONES_MARCH_CFO Division TP - June 2006 - GMC Flash_20060717 3 2 2 2" xfId="32020"/>
    <cellStyle name="n_MILESTONES_MARCH_CFO Division TP - June 2006 - GMC Flash_20060717 3 2 3" xfId="32021"/>
    <cellStyle name="n_MILESTONES_MARCH_CFO Division TP - June 2006 - GMC Flash_20060717 3 3" xfId="32022"/>
    <cellStyle name="n_MILESTONES_MARCH_CFO Division TP - June 2006 - GMC Flash_20060717 3 3 2" xfId="32023"/>
    <cellStyle name="n_MILESTONES_MARCH_CFO Division TP - June 2006 - GMC Flash_20060717 3 4" xfId="32024"/>
    <cellStyle name="n_MILESTONES_MARCH_CFO Division TP - June 2006 - GMC Flash_20060717 3_KF GT" xfId="32025"/>
    <cellStyle name="n_MILESTONES_MARCH_CFO Division TP - June 2006 - GMC Flash_20060717 3_KF GT 2" xfId="32026"/>
    <cellStyle name="n_MILESTONES_MARCH_CFO Division TP - June 2006 - GMC Flash_20060717 3_KF GT 2 2" xfId="32027"/>
    <cellStyle name="n_MILESTONES_MARCH_CFO Division TP - June 2006 - GMC Flash_20060717 3_KF GT 2 2 2" xfId="32028"/>
    <cellStyle name="n_MILESTONES_MARCH_CFO Division TP - June 2006 - GMC Flash_20060717 3_KF GT 2 3" xfId="32029"/>
    <cellStyle name="n_MILESTONES_MARCH_CFO Division TP - June 2006 - GMC Flash_20060717 3_KF GT 3" xfId="32030"/>
    <cellStyle name="n_MILESTONES_MARCH_CFO Division TP - June 2006 - GMC Flash_20060717 3_KF GT 3 2" xfId="32031"/>
    <cellStyle name="n_MILESTONES_MARCH_CFO Division TP - June 2006 - GMC Flash_20060717 3_KF GT 4" xfId="32032"/>
    <cellStyle name="n_MILESTONES_MARCH_CFO Division TP - June 2006 - GMC Flash_20060717 4" xfId="32033"/>
    <cellStyle name="n_MILESTONES_MARCH_CFO Division TP - June 2006 - GMC Flash_20060717 4 2" xfId="32034"/>
    <cellStyle name="n_MILESTONES_MARCH_CFO Division TP - June 2006 - GMC Flash_20060717 4 2 2" xfId="32035"/>
    <cellStyle name="n_MILESTONES_MARCH_CFO Division TP - June 2006 - GMC Flash_20060717 4 2 2 2" xfId="32036"/>
    <cellStyle name="n_MILESTONES_MARCH_CFO Division TP - June 2006 - GMC Flash_20060717 4 2 3" xfId="32037"/>
    <cellStyle name="n_MILESTONES_MARCH_CFO Division TP - June 2006 - GMC Flash_20060717 4 3" xfId="32038"/>
    <cellStyle name="n_MILESTONES_MARCH_CFO Division TP - June 2006 - GMC Flash_20060717 4 3 2" xfId="32039"/>
    <cellStyle name="n_MILESTONES_MARCH_CFO Division TP - June 2006 - GMC Flash_20060717 4 4" xfId="32040"/>
    <cellStyle name="n_MILESTONES_MARCH_CFO Division TP - June 2006 - GMC Flash_20060717 4_KF GT" xfId="32041"/>
    <cellStyle name="n_MILESTONES_MARCH_CFO Division TP - June 2006 - GMC Flash_20060717 4_KF GT 2" xfId="32042"/>
    <cellStyle name="n_MILESTONES_MARCH_CFO Division TP - June 2006 - GMC Flash_20060717 4_KF GT 2 2" xfId="32043"/>
    <cellStyle name="n_MILESTONES_MARCH_CFO Division TP - June 2006 - GMC Flash_20060717 4_KF GT 2 2 2" xfId="32044"/>
    <cellStyle name="n_MILESTONES_MARCH_CFO Division TP - June 2006 - GMC Flash_20060717 4_KF GT 2 3" xfId="32045"/>
    <cellStyle name="n_MILESTONES_MARCH_CFO Division TP - June 2006 - GMC Flash_20060717 4_KF GT 3" xfId="32046"/>
    <cellStyle name="n_MILESTONES_MARCH_CFO Division TP - June 2006 - GMC Flash_20060717 4_KF GT 3 2" xfId="32047"/>
    <cellStyle name="n_MILESTONES_MARCH_CFO Division TP - June 2006 - GMC Flash_20060717 4_KF GT 4" xfId="32048"/>
    <cellStyle name="n_MILESTONES_MARCH_CFO Division TP - June 2006 - GMC Flash_20060717 5" xfId="32049"/>
    <cellStyle name="n_MILESTONES_MARCH_CFO Division TP - June 2006 - GMC Flash_20060717 5 2" xfId="32050"/>
    <cellStyle name="n_MILESTONES_MARCH_CFO Division TP - June 2006 - GMC Flash_20060717 5 2 2" xfId="32051"/>
    <cellStyle name="n_MILESTONES_MARCH_CFO Division TP - June 2006 - GMC Flash_20060717 5 2 2 2" xfId="32052"/>
    <cellStyle name="n_MILESTONES_MARCH_CFO Division TP - June 2006 - GMC Flash_20060717 5 2 3" xfId="32053"/>
    <cellStyle name="n_MILESTONES_MARCH_CFO Division TP - June 2006 - GMC Flash_20060717 5 3" xfId="32054"/>
    <cellStyle name="n_MILESTONES_MARCH_CFO Division TP - June 2006 - GMC Flash_20060717 5 3 2" xfId="32055"/>
    <cellStyle name="n_MILESTONES_MARCH_CFO Division TP - June 2006 - GMC Flash_20060717 5 4" xfId="32056"/>
    <cellStyle name="n_MILESTONES_MARCH_CFO Division TP - June 2006 - GMC Flash_20060717 6" xfId="32057"/>
    <cellStyle name="n_MILESTONES_MARCH_CFO Division TP - June 2006 - GMC Flash_20060717 6 2" xfId="32058"/>
    <cellStyle name="n_MILESTONES_MARCH_CFO Division TP - June 2006 - GMC Flash_20060717 7" xfId="32059"/>
    <cellStyle name="n_MILESTONES_MARCH_CFO Division TP - June 2006 - GMC Flash_20060717 7 2" xfId="32060"/>
    <cellStyle name="n_MILESTONES_MARCH_CFO Division TP - June 2006 - GMC Flash_20060717 8" xfId="32061"/>
    <cellStyle name="n_MILESTONES_MARCH_CFO Division TP - June 2006 - GMC Flash_20060717 8 2" xfId="32062"/>
    <cellStyle name="n_MILESTONES_MARCH_CFO Division TP - June 2006 - GMC Flash_20060717 8 2 2" xfId="32063"/>
    <cellStyle name="n_MILESTONES_MARCH_CFO Division TP - June 2006 - GMC Flash_20060717 8 3" xfId="32064"/>
    <cellStyle name="n_MILESTONES_MARCH_CFO Division TP - June 2006 - GMC Flash_20060717 9" xfId="32065"/>
    <cellStyle name="n_MILESTONES_MARCH_CFO Division TP - June 2006 - GMC Flash_20060717 9 2" xfId="32066"/>
    <cellStyle name="n_MILESTONES_MARCH_CFO Division TP - June 2006 - GMC Flash_20060717_Arkusz1" xfId="32067"/>
    <cellStyle name="n_MILESTONES_MARCH_CFO Division TP - June 2006 - GMC Flash_20060717_Arkusz1 2" xfId="32068"/>
    <cellStyle name="n_MILESTONES_MARCH_CFO Division TP - June 2006 - GMC Flash_20060717_Arkusz1 2 2" xfId="32069"/>
    <cellStyle name="n_MILESTONES_MARCH_CFO Division TP - June 2006 - GMC Flash_20060717_Arkusz1 3" xfId="32070"/>
    <cellStyle name="n_MILESTONES_MARCH_CFO Division TP - June 2006 - GMC Flash_20060717_Arkusz1 3 2" xfId="32071"/>
    <cellStyle name="n_MILESTONES_MARCH_CFO Division TP - June 2006 - GMC Flash_20060717_Arkusz1 4" xfId="32072"/>
    <cellStyle name="n_MILESTONES_MARCH_CFO Division TP - June 2006 - GMC Flash_20060717_BILANS" xfId="32073"/>
    <cellStyle name="n_MILESTONES_MARCH_CFO Division TP - June 2006 - GMC Flash_20060717_BILANS 2" xfId="32074"/>
    <cellStyle name="n_MILESTONES_MARCH_CFO Division TP - June 2006 - GMC Flash_20060717_BILANS 2 2" xfId="32075"/>
    <cellStyle name="n_MILESTONES_MARCH_CFO Division TP - June 2006 - GMC Flash_20060717_BILANS 3" xfId="32076"/>
    <cellStyle name="n_MILESTONES_MARCH_CFO Division TP - June 2006 - GMC Flash_20060717_BILANS 3 2" xfId="32077"/>
    <cellStyle name="n_MILESTONES_MARCH_CFO Division TP - June 2006 - GMC Flash_20060717_BILANS 4" xfId="32078"/>
    <cellStyle name="n_MILESTONES_MARCH_CFO Division TP - June 2006 - GMC Flash_20060717_CASF FLOW" xfId="32079"/>
    <cellStyle name="n_MILESTONES_MARCH_CFO Division TP - June 2006 - GMC Flash_20060717_CASF FLOW 2" xfId="32080"/>
    <cellStyle name="n_MILESTONES_MARCH_CFO Division TP - June 2006 - GMC Flash_20060717_CASF FLOW 2 2" xfId="32081"/>
    <cellStyle name="n_MILESTONES_MARCH_CFO Division TP - June 2006 - GMC Flash_20060717_CASF FLOW 3" xfId="32082"/>
    <cellStyle name="n_MILESTONES_MARCH_CFO Division TP - June 2006 - GMC Flash_20060717_CASF FLOW 3 2" xfId="32083"/>
    <cellStyle name="n_MILESTONES_MARCH_CFO Division TP - June 2006 - GMC Flash_20060717_CASF FLOW 4" xfId="32084"/>
    <cellStyle name="n_MILESTONES_MARCH_CFO Division TP - June 2006 - GMC Flash_20060717_KF GT" xfId="32085"/>
    <cellStyle name="n_MILESTONES_MARCH_CFO Division TP - June 2006 - GMC Flash_20060717_KF GT 2" xfId="32086"/>
    <cellStyle name="n_MILESTONES_MARCH_CFO Division TP - June 2006 - GMC Flash_20060717_KF GT 2 2" xfId="32087"/>
    <cellStyle name="n_MILESTONES_MARCH_CFO Division TP - June 2006 - GMC Flash_20060717_KF GT 2 2 2" xfId="32088"/>
    <cellStyle name="n_MILESTONES_MARCH_CFO Division TP - June 2006 - GMC Flash_20060717_KF GT 2 3" xfId="32089"/>
    <cellStyle name="n_MILESTONES_MARCH_CFO Division TP - June 2006 - GMC Flash_20060717_KF GT 3" xfId="32090"/>
    <cellStyle name="n_MILESTONES_MARCH_CFO Division TP - June 2006 - GMC Flash_20060717_KF GT 3 2" xfId="32091"/>
    <cellStyle name="n_MILESTONES_MARCH_CFO Division TP - June 2006 - GMC Flash_20060717_KF GT 4" xfId="32092"/>
    <cellStyle name="n_MILESTONES_MARCH_CFO Division TP - June 2006 - GMC Flash_20060717_KOSZTY" xfId="32093"/>
    <cellStyle name="n_MILESTONES_MARCH_CFO Division TP - June 2006 - GMC Flash_20060717_KOSZTY 2" xfId="32094"/>
    <cellStyle name="n_MILESTONES_MARCH_CFO Division TP - June 2006 - GMC Flash_20060717_KOSZTY 2 2" xfId="32095"/>
    <cellStyle name="n_MILESTONES_MARCH_CFO Division TP - June 2006 - GMC Flash_20060717_KOSZTY 2 2 2" xfId="32096"/>
    <cellStyle name="n_MILESTONES_MARCH_CFO Division TP - June 2006 - GMC Flash_20060717_KOSZTY 2 3" xfId="32097"/>
    <cellStyle name="n_MILESTONES_MARCH_CFO Division TP - June 2006 - GMC Flash_20060717_KOSZTY 3" xfId="32098"/>
    <cellStyle name="n_MILESTONES_MARCH_CFO Division TP - June 2006 - GMC Flash_20060717_KOSZTY 3 2" xfId="32099"/>
    <cellStyle name="n_MILESTONES_MARCH_CFO Division TP - June 2006 - GMC Flash_20060717_KOSZTY 4" xfId="32100"/>
    <cellStyle name="n_MILESTONES_MARCH_CFO Division TP - June 2006 - GMC Flash_20060717_KOSZTY_KF GT" xfId="32101"/>
    <cellStyle name="n_MILESTONES_MARCH_CFO Division TP - June 2006 - GMC Flash_20060717_KOSZTY_KF GT 2" xfId="32102"/>
    <cellStyle name="n_MILESTONES_MARCH_CFO Division TP - June 2006 - GMC Flash_20060717_KOSZTY_KF GT 2 2" xfId="32103"/>
    <cellStyle name="n_MILESTONES_MARCH_CFO Division TP - June 2006 - GMC Flash_20060717_KOSZTY_KF GT 2 2 2" xfId="32104"/>
    <cellStyle name="n_MILESTONES_MARCH_CFO Division TP - June 2006 - GMC Flash_20060717_KOSZTY_KF GT 2 3" xfId="32105"/>
    <cellStyle name="n_MILESTONES_MARCH_CFO Division TP - June 2006 - GMC Flash_20060717_KOSZTY_KF GT 3" xfId="32106"/>
    <cellStyle name="n_MILESTONES_MARCH_CFO Division TP - June 2006 - GMC Flash_20060717_KOSZTY_KF GT 3 2" xfId="32107"/>
    <cellStyle name="n_MILESTONES_MARCH_CFO Division TP - June 2006 - GMC Flash_20060717_KOSZTY_KF GT 4" xfId="32108"/>
    <cellStyle name="n_MILESTONES_MARCH_CFO Division TP - June 2006 - GMC Flash_20060717_N15a_przeterminowane należności" xfId="32109"/>
    <cellStyle name="n_MILESTONES_MARCH_CFO Division TP - June 2006 - GMC Flash_20060717_N15a_przeterminowane należności 2" xfId="32110"/>
    <cellStyle name="n_MILESTONES_MARCH_CFO Division TP - June 2006 - GMC Flash_20060717_N15a_przeterminowane należności 2 2" xfId="32111"/>
    <cellStyle name="n_MILESTONES_MARCH_CFO Division TP - June 2006 - GMC Flash_20060717_N15a_przeterminowane należności 3" xfId="32112"/>
    <cellStyle name="n_MILESTONES_MARCH_CFO Division TP - June 2006 - GMC Flash_20060717_N15a_przeterminowane należności 3 2" xfId="32113"/>
    <cellStyle name="n_MILESTONES_MARCH_CFO Division TP - June 2006 - GMC Flash_20060717_N15a_przeterminowane należności 4" xfId="32114"/>
    <cellStyle name="n_MILESTONES_MARCH_CFO Division TP - June 2006 - GMC Flash_20060717_N15a_przeterminowane należności_Balance" xfId="32115"/>
    <cellStyle name="n_MILESTONES_MARCH_CFO Division TP - June 2006 - GMC Flash_20060717_N15a_przeterminowane należności_Balance 2" xfId="32116"/>
    <cellStyle name="n_MILESTONES_MARCH_CFO Division TP - June 2006 - GMC Flash_20060717_N15a_przeterminowane należności_Balance 2 2" xfId="32117"/>
    <cellStyle name="n_MILESTONES_MARCH_CFO Division TP - June 2006 - GMC Flash_20060717_N15a_przeterminowane należności_Balance 3" xfId="32118"/>
    <cellStyle name="n_MILESTONES_MARCH_CFO Division TP - June 2006 - GMC Flash_20060717_N15a_przeterminowane należności_Balance 3 2" xfId="32119"/>
    <cellStyle name="n_MILESTONES_MARCH_CFO Division TP - June 2006 - GMC Flash_20060717_N15a_przeterminowane należności_Balance 4" xfId="32120"/>
    <cellStyle name="n_MILESTONES_MARCH_CFO Division TP - June 2006 - GMC Flash_20060717_N15a_przeterminowane należności_inf dodatkowe" xfId="32121"/>
    <cellStyle name="n_MILESTONES_MARCH_CFO Division TP - June 2006 - GMC Flash_20060717_N15a_przeterminowane należności_inf dodatkowe 2" xfId="32122"/>
    <cellStyle name="n_MILESTONES_MARCH_CFO Division TP - June 2006 - GMC Flash_20060717_N15a_przeterminowane należności_inf dodatkowe 2 2" xfId="32123"/>
    <cellStyle name="n_MILESTONES_MARCH_CFO Division TP - June 2006 - GMC Flash_20060717_N15a_przeterminowane należności_inf dodatkowe 3" xfId="32124"/>
    <cellStyle name="n_MILESTONES_MARCH_CFO Division TP - June 2006 - GMC Flash_20060717_N15a_przeterminowane należności_inf dodatkowe 3 2" xfId="32125"/>
    <cellStyle name="n_MILESTONES_MARCH_CFO Division TP - June 2006 - GMC Flash_20060717_N15a_przeterminowane należności_inf dodatkowe 4" xfId="32126"/>
    <cellStyle name="n_MILESTONES_MARCH_CFO Division TP - June 2006 - GMC Flash_20060717_N15a_przeterminowane należności_P&amp;L" xfId="32127"/>
    <cellStyle name="n_MILESTONES_MARCH_CFO Division TP - June 2006 - GMC Flash_20060717_N15a_przeterminowane należności_P&amp;L 2" xfId="32128"/>
    <cellStyle name="n_MILESTONES_MARCH_CFO Division TP - June 2006 - GMC Flash_20060717_N15a_przeterminowane należności_P&amp;L 2 2" xfId="32129"/>
    <cellStyle name="n_MILESTONES_MARCH_CFO Division TP - June 2006 - GMC Flash_20060717_N15a_przeterminowane należności_P&amp;L 3" xfId="32130"/>
    <cellStyle name="n_MILESTONES_MARCH_CFO Division TP - June 2006 - GMC Flash_20060717_N15a_przeterminowane należności_P&amp;L 3 2" xfId="32131"/>
    <cellStyle name="n_MILESTONES_MARCH_CFO Division TP - June 2006 - GMC Flash_20060717_N15a_przeterminowane należności_P&amp;L 4" xfId="32132"/>
    <cellStyle name="n_MILESTONES_MARCH_CFO Division TP - June 2006 - GMC Flash_20060717_RZIS" xfId="32133"/>
    <cellStyle name="n_MILESTONES_MARCH_CFO Division TP - June 2006 - GMC Flash_20060717_RZIS 2" xfId="32134"/>
    <cellStyle name="n_MILESTONES_MARCH_CFO Division TP - June 2006 - GMC Flash_20060717_RZIS 2 2" xfId="32135"/>
    <cellStyle name="n_MILESTONES_MARCH_CFO Division TP - June 2006 - GMC Flash_20060717_RZIS 3" xfId="32136"/>
    <cellStyle name="n_MILESTONES_MARCH_CFO Division TP - June 2006 - GMC Flash_20060717_RZIS 3 2" xfId="32137"/>
    <cellStyle name="n_MILESTONES_MARCH_CFO Division TP - June 2006 - GMC Flash_20060717_RZIS 4" xfId="32138"/>
    <cellStyle name="n_MILESTONES_MARCH_CFO Division TP - June 2006 - GMC Flash_20060717_WP" xfId="32139"/>
    <cellStyle name="n_MILESTONES_MARCH_CFO Division TP - June 2006 - GMC Flash_20060717_WP 2" xfId="32140"/>
    <cellStyle name="n_MILESTONES_MARCH_CFO Division TP - June 2006 - GMC Flash_20060717_WP 2 2" xfId="32141"/>
    <cellStyle name="n_MILESTONES_MARCH_CFO Division TP - June 2006 - GMC Flash_20060717_WP 2 2 2" xfId="32142"/>
    <cellStyle name="n_MILESTONES_MARCH_CFO Division TP - June 2006 - GMC Flash_20060717_WP 2 3" xfId="32143"/>
    <cellStyle name="n_MILESTONES_MARCH_CFO Division TP - June 2006 - GMC Flash_20060717_WP 3" xfId="32144"/>
    <cellStyle name="n_MILESTONES_MARCH_CFO Division TP - June 2006 - GMC Flash_20060717_WP 3 2" xfId="32145"/>
    <cellStyle name="n_MILESTONES_MARCH_CFO Division TP - June 2006 - GMC Flash_20060717_WP 4" xfId="32146"/>
    <cellStyle name="n_MILESTONES_MARCH_CFO Division TP - June 2006 - GMC Flash_20060717_WP_1" xfId="32147"/>
    <cellStyle name="n_MILESTONES_MARCH_CFO Division TP - June 2006 - GMC Flash_20060717_WP_1 2" xfId="32148"/>
    <cellStyle name="n_MILESTONES_MARCH_CFO Division TP - June 2006 - GMC Flash_20060717_WP_1 2 2" xfId="32149"/>
    <cellStyle name="n_MILESTONES_MARCH_CFO Division TP - June 2006 - GMC Flash_20060717_WP_1 2 2 2" xfId="32150"/>
    <cellStyle name="n_MILESTONES_MARCH_CFO Division TP - June 2006 - GMC Flash_20060717_WP_1 2 3" xfId="32151"/>
    <cellStyle name="n_MILESTONES_MARCH_CFO Division TP - June 2006 - GMC Flash_20060717_WP_1 3" xfId="32152"/>
    <cellStyle name="n_MILESTONES_MARCH_CFO Division TP - June 2006 - GMC Flash_20060717_WP_1 3 2" xfId="32153"/>
    <cellStyle name="n_MILESTONES_MARCH_CFO Division TP - June 2006 - GMC Flash_20060717_WP_1 4" xfId="32154"/>
    <cellStyle name="n_MILESTONES_MARCH_CFO Division TP - June 2006 - GMC Flash_20060717_WP_1_KF GT" xfId="32155"/>
    <cellStyle name="n_MILESTONES_MARCH_CFO Division TP - June 2006 - GMC Flash_20060717_WP_1_KF GT 2" xfId="32156"/>
    <cellStyle name="n_MILESTONES_MARCH_CFO Division TP - June 2006 - GMC Flash_20060717_WP_1_KF GT 2 2" xfId="32157"/>
    <cellStyle name="n_MILESTONES_MARCH_CFO Division TP - June 2006 - GMC Flash_20060717_WP_1_KF GT 2 2 2" xfId="32158"/>
    <cellStyle name="n_MILESTONES_MARCH_CFO Division TP - June 2006 - GMC Flash_20060717_WP_1_KF GT 2 3" xfId="32159"/>
    <cellStyle name="n_MILESTONES_MARCH_CFO Division TP - June 2006 - GMC Flash_20060717_WP_1_KF GT 3" xfId="32160"/>
    <cellStyle name="n_MILESTONES_MARCH_CFO Division TP - June 2006 - GMC Flash_20060717_WP_1_KF GT 3 2" xfId="32161"/>
    <cellStyle name="n_MILESTONES_MARCH_CFO Division TP - June 2006 - GMC Flash_20060717_WP_1_KF GT 4" xfId="32162"/>
    <cellStyle name="n_MILESTONES_MARCH_CFO Division TP - June 2006 - GMC Flash_20060717_WP_KF GT" xfId="32163"/>
    <cellStyle name="n_MILESTONES_MARCH_CFO Division TP - June 2006 - GMC Flash_20060717_WP_KF GT 2" xfId="32164"/>
    <cellStyle name="n_MILESTONES_MARCH_CFO Division TP - June 2006 - GMC Flash_20060717_WP_KF GT 2 2" xfId="32165"/>
    <cellStyle name="n_MILESTONES_MARCH_CFO Division TP - June 2006 - GMC Flash_20060717_WP_KF GT 2 2 2" xfId="32166"/>
    <cellStyle name="n_MILESTONES_MARCH_CFO Division TP - June 2006 - GMC Flash_20060717_WP_KF GT 2 3" xfId="32167"/>
    <cellStyle name="n_MILESTONES_MARCH_CFO Division TP - June 2006 - GMC Flash_20060717_WP_KF GT 3" xfId="32168"/>
    <cellStyle name="n_MILESTONES_MARCH_CFO Division TP - June 2006 - GMC Flash_20060717_WP_KF GT 3 2" xfId="32169"/>
    <cellStyle name="n_MILESTONES_MARCH_CFO Division TP - June 2006 - GMC Flash_20060717_WP_KF GT 4" xfId="32170"/>
    <cellStyle name="n_MILESTONES_MARCH_inf dodatkowe" xfId="32171"/>
    <cellStyle name="n_MILESTONES_MARCH_inf dodatkowe 2" xfId="32172"/>
    <cellStyle name="n_MILESTONES_MARCH_inf dodatkowe 2 2" xfId="32173"/>
    <cellStyle name="n_MILESTONES_MARCH_inf dodatkowe 3" xfId="32174"/>
    <cellStyle name="n_MILESTONES_MARCH_inf dodatkowe 3 2" xfId="32175"/>
    <cellStyle name="n_MILESTONES_MARCH_inf dodatkowe 4" xfId="32176"/>
    <cellStyle name="n_MILESTONES_MARCH_inf dodatkowe 4 2" xfId="32177"/>
    <cellStyle name="n_MILESTONES_MARCH_inf dodatkowe 4 2 2" xfId="32178"/>
    <cellStyle name="n_MILESTONES_MARCH_inf dodatkowe 4 3" xfId="32179"/>
    <cellStyle name="n_MILESTONES_MARCH_inf dodatkowe 5" xfId="32180"/>
    <cellStyle name="n_MILESTONES_MARCH_inf. dod do CF" xfId="32181"/>
    <cellStyle name="n_MILESTONES_MARCH_inf. dod do CF 2" xfId="32182"/>
    <cellStyle name="n_MILESTONES_MARCH_inf. dod do CF 2 2" xfId="32183"/>
    <cellStyle name="n_MILESTONES_MARCH_inf. dod do CF 3" xfId="32184"/>
    <cellStyle name="n_MILESTONES_MARCH_inf. dod do CF 3 2" xfId="32185"/>
    <cellStyle name="n_MILESTONES_MARCH_inf. dod do CF 4" xfId="32186"/>
    <cellStyle name="n_MILESTONES_MARCH_KF GT" xfId="32187"/>
    <cellStyle name="n_MILESTONES_MARCH_KF GT 2" xfId="32188"/>
    <cellStyle name="n_MILESTONES_MARCH_KF GT 2 2" xfId="32189"/>
    <cellStyle name="n_MILESTONES_MARCH_KF GT 2 2 2" xfId="32190"/>
    <cellStyle name="n_MILESTONES_MARCH_KF GT 2 3" xfId="32191"/>
    <cellStyle name="n_MILESTONES_MARCH_KF GT 3" xfId="32192"/>
    <cellStyle name="n_MILESTONES_MARCH_KF GT 3 2" xfId="32193"/>
    <cellStyle name="n_MILESTONES_MARCH_KF GT 4" xfId="32194"/>
    <cellStyle name="n_MILESTONES_MARCH_KOSZTY" xfId="32195"/>
    <cellStyle name="n_MILESTONES_MARCH_KOSZTY 2" xfId="32196"/>
    <cellStyle name="n_MILESTONES_MARCH_KOSZTY 2 2" xfId="32197"/>
    <cellStyle name="n_MILESTONES_MARCH_KOSZTY 2 2 2" xfId="32198"/>
    <cellStyle name="n_MILESTONES_MARCH_KOSZTY 2 3" xfId="32199"/>
    <cellStyle name="n_MILESTONES_MARCH_KOSZTY 3" xfId="32200"/>
    <cellStyle name="n_MILESTONES_MARCH_KOSZTY 3 2" xfId="32201"/>
    <cellStyle name="n_MILESTONES_MARCH_KOSZTY 4" xfId="32202"/>
    <cellStyle name="n_MILESTONES_MARCH_KOSZTY_KF GT" xfId="32203"/>
    <cellStyle name="n_MILESTONES_MARCH_KOSZTY_KF GT 2" xfId="32204"/>
    <cellStyle name="n_MILESTONES_MARCH_KOSZTY_KF GT 2 2" xfId="32205"/>
    <cellStyle name="n_MILESTONES_MARCH_KOSZTY_KF GT 2 2 2" xfId="32206"/>
    <cellStyle name="n_MILESTONES_MARCH_KOSZTY_KF GT 2 3" xfId="32207"/>
    <cellStyle name="n_MILESTONES_MARCH_KOSZTY_KF GT 3" xfId="32208"/>
    <cellStyle name="n_MILESTONES_MARCH_KOSZTY_KF GT 3 2" xfId="32209"/>
    <cellStyle name="n_MILESTONES_MARCH_KOSZTY_KF GT 4" xfId="32210"/>
    <cellStyle name="n_MILESTONES_MARCH_Labour costs MiS" xfId="32211"/>
    <cellStyle name="n_MILESTONES_MARCH_Labour costs MiS 2" xfId="32212"/>
    <cellStyle name="n_MILESTONES_MARCH_Labour costs MiS 2 2" xfId="32213"/>
    <cellStyle name="n_MILESTONES_MARCH_Labour costs MiS 2 2 2" xfId="32214"/>
    <cellStyle name="n_MILESTONES_MARCH_Labour costs MiS 2 2 2 2" xfId="32215"/>
    <cellStyle name="n_MILESTONES_MARCH_Labour costs MiS 2 2 3" xfId="32216"/>
    <cellStyle name="n_MILESTONES_MARCH_Labour costs MiS 2 3" xfId="32217"/>
    <cellStyle name="n_MILESTONES_MARCH_Labour costs MiS 2 3 2" xfId="32218"/>
    <cellStyle name="n_MILESTONES_MARCH_Labour costs MiS 2 4" xfId="32219"/>
    <cellStyle name="n_MILESTONES_MARCH_Labour costs MiS 3" xfId="32220"/>
    <cellStyle name="n_MILESTONES_MARCH_Labour costs MiS 3 2" xfId="32221"/>
    <cellStyle name="n_MILESTONES_MARCH_Labour costs MiS 3 2 2" xfId="32222"/>
    <cellStyle name="n_MILESTONES_MARCH_Labour costs MiS 3 2 2 2" xfId="32223"/>
    <cellStyle name="n_MILESTONES_MARCH_Labour costs MiS 3 2 3" xfId="32224"/>
    <cellStyle name="n_MILESTONES_MARCH_Labour costs MiS 3 3" xfId="32225"/>
    <cellStyle name="n_MILESTONES_MARCH_Labour costs MiS 3 3 2" xfId="32226"/>
    <cellStyle name="n_MILESTONES_MARCH_Labour costs MiS 3 4" xfId="32227"/>
    <cellStyle name="n_MILESTONES_MARCH_Labour costs MiS 4" xfId="32228"/>
    <cellStyle name="n_MILESTONES_MARCH_Labour costs MiS 4 2" xfId="32229"/>
    <cellStyle name="n_MILESTONES_MARCH_Labour costs MiS 4 2 2" xfId="32230"/>
    <cellStyle name="n_MILESTONES_MARCH_Labour costs MiS 4 3" xfId="32231"/>
    <cellStyle name="n_MILESTONES_MARCH_Labour costs MiS 5" xfId="32232"/>
    <cellStyle name="n_MILESTONES_MARCH_Labour costs MiS 5 2" xfId="32233"/>
    <cellStyle name="n_MILESTONES_MARCH_Labour costs MiS 6" xfId="32234"/>
    <cellStyle name="n_MILESTONES_MARCH_Labour costs MiS_KF GT" xfId="32235"/>
    <cellStyle name="n_MILESTONES_MARCH_Labour costs MiS_KF GT 2" xfId="32236"/>
    <cellStyle name="n_MILESTONES_MARCH_Labour costs MiS_KF GT 2 2" xfId="32237"/>
    <cellStyle name="n_MILESTONES_MARCH_Labour costs MiS_KF GT 2 2 2" xfId="32238"/>
    <cellStyle name="n_MILESTONES_MARCH_Labour costs MiS_KF GT 2 3" xfId="32239"/>
    <cellStyle name="n_MILESTONES_MARCH_Labour costs MiS_KF GT 3" xfId="32240"/>
    <cellStyle name="n_MILESTONES_MARCH_Labour costs MiS_KF GT 3 2" xfId="32241"/>
    <cellStyle name="n_MILESTONES_MARCH_Labour costs MiS_KF GT 4" xfId="32242"/>
    <cellStyle name="n_MILESTONES_MARCH_Monthly review WCR i CF" xfId="32243"/>
    <cellStyle name="n_MILESTONES_MARCH_Monthly review WCR i CF 2" xfId="32244"/>
    <cellStyle name="n_MILESTONES_MARCH_Monthly review WCR i CF 2 2" xfId="32245"/>
    <cellStyle name="n_MILESTONES_MARCH_Monthly review WCR i CF 2 2 2" xfId="32246"/>
    <cellStyle name="n_MILESTONES_MARCH_Monthly review WCR i CF 2 2 2 2" xfId="32247"/>
    <cellStyle name="n_MILESTONES_MARCH_Monthly review WCR i CF 2 2 3" xfId="32248"/>
    <cellStyle name="n_MILESTONES_MARCH_Monthly review WCR i CF 2 3" xfId="32249"/>
    <cellStyle name="n_MILESTONES_MARCH_Monthly review WCR i CF 2 3 2" xfId="32250"/>
    <cellStyle name="n_MILESTONES_MARCH_Monthly review WCR i CF 2 4" xfId="32251"/>
    <cellStyle name="n_MILESTONES_MARCH_Monthly review WCR i CF 2_KF GT" xfId="32252"/>
    <cellStyle name="n_MILESTONES_MARCH_Monthly review WCR i CF 2_KF GT 2" xfId="32253"/>
    <cellStyle name="n_MILESTONES_MARCH_Monthly review WCR i CF 2_KF GT 2 2" xfId="32254"/>
    <cellStyle name="n_MILESTONES_MARCH_Monthly review WCR i CF 2_KF GT 2 2 2" xfId="32255"/>
    <cellStyle name="n_MILESTONES_MARCH_Monthly review WCR i CF 2_KF GT 2 3" xfId="32256"/>
    <cellStyle name="n_MILESTONES_MARCH_Monthly review WCR i CF 2_KF GT 3" xfId="32257"/>
    <cellStyle name="n_MILESTONES_MARCH_Monthly review WCR i CF 2_KF GT 3 2" xfId="32258"/>
    <cellStyle name="n_MILESTONES_MARCH_Monthly review WCR i CF 2_KF GT 4" xfId="32259"/>
    <cellStyle name="n_MILESTONES_MARCH_Monthly review WCR i CF 3" xfId="32260"/>
    <cellStyle name="n_MILESTONES_MARCH_Monthly review WCR i CF 3 2" xfId="32261"/>
    <cellStyle name="n_MILESTONES_MARCH_Monthly review WCR i CF 3 2 2" xfId="32262"/>
    <cellStyle name="n_MILESTONES_MARCH_Monthly review WCR i CF 3 2 2 2" xfId="32263"/>
    <cellStyle name="n_MILESTONES_MARCH_Monthly review WCR i CF 3 2 3" xfId="32264"/>
    <cellStyle name="n_MILESTONES_MARCH_Monthly review WCR i CF 3 3" xfId="32265"/>
    <cellStyle name="n_MILESTONES_MARCH_Monthly review WCR i CF 3 3 2" xfId="32266"/>
    <cellStyle name="n_MILESTONES_MARCH_Monthly review WCR i CF 3 4" xfId="32267"/>
    <cellStyle name="n_MILESTONES_MARCH_Monthly review WCR i CF 3_KF GT" xfId="32268"/>
    <cellStyle name="n_MILESTONES_MARCH_Monthly review WCR i CF 3_KF GT 2" xfId="32269"/>
    <cellStyle name="n_MILESTONES_MARCH_Monthly review WCR i CF 3_KF GT 2 2" xfId="32270"/>
    <cellStyle name="n_MILESTONES_MARCH_Monthly review WCR i CF 3_KF GT 2 2 2" xfId="32271"/>
    <cellStyle name="n_MILESTONES_MARCH_Monthly review WCR i CF 3_KF GT 2 3" xfId="32272"/>
    <cellStyle name="n_MILESTONES_MARCH_Monthly review WCR i CF 3_KF GT 3" xfId="32273"/>
    <cellStyle name="n_MILESTONES_MARCH_Monthly review WCR i CF 3_KF GT 3 2" xfId="32274"/>
    <cellStyle name="n_MILESTONES_MARCH_Monthly review WCR i CF 3_KF GT 4" xfId="32275"/>
    <cellStyle name="n_MILESTONES_MARCH_Monthly review WCR i CF 4" xfId="32276"/>
    <cellStyle name="n_MILESTONES_MARCH_Monthly review WCR i CF 4 2" xfId="32277"/>
    <cellStyle name="n_MILESTONES_MARCH_Monthly review WCR i CF 4 2 2" xfId="32278"/>
    <cellStyle name="n_MILESTONES_MARCH_Monthly review WCR i CF 4 2 2 2" xfId="32279"/>
    <cellStyle name="n_MILESTONES_MARCH_Monthly review WCR i CF 4 2 3" xfId="32280"/>
    <cellStyle name="n_MILESTONES_MARCH_Monthly review WCR i CF 4 3" xfId="32281"/>
    <cellStyle name="n_MILESTONES_MARCH_Monthly review WCR i CF 4 3 2" xfId="32282"/>
    <cellStyle name="n_MILESTONES_MARCH_Monthly review WCR i CF 4 4" xfId="32283"/>
    <cellStyle name="n_MILESTONES_MARCH_Monthly review WCR i CF 5" xfId="32284"/>
    <cellStyle name="n_MILESTONES_MARCH_Monthly review WCR i CF 5 2" xfId="32285"/>
    <cellStyle name="n_MILESTONES_MARCH_Monthly review WCR i CF 6" xfId="32286"/>
    <cellStyle name="n_MILESTONES_MARCH_Monthly review WCR i CF_KF GT" xfId="32287"/>
    <cellStyle name="n_MILESTONES_MARCH_Monthly review WCR i CF_KF GT 2" xfId="32288"/>
    <cellStyle name="n_MILESTONES_MARCH_Monthly review WCR i CF_KF GT 2 2" xfId="32289"/>
    <cellStyle name="n_MILESTONES_MARCH_Monthly review WCR i CF_KF GT 2 2 2" xfId="32290"/>
    <cellStyle name="n_MILESTONES_MARCH_Monthly review WCR i CF_KF GT 2 3" xfId="32291"/>
    <cellStyle name="n_MILESTONES_MARCH_Monthly review WCR i CF_KF GT 3" xfId="32292"/>
    <cellStyle name="n_MILESTONES_MARCH_Monthly review WCR i CF_KF GT 3 2" xfId="32293"/>
    <cellStyle name="n_MILESTONES_MARCH_Monthly review WCR i CF_KF GT 4" xfId="32294"/>
    <cellStyle name="n_MILESTONES_MARCH_N15a_przeterminowane należności" xfId="32295"/>
    <cellStyle name="n_MILESTONES_MARCH_N15a_przeterminowane należności 2" xfId="32296"/>
    <cellStyle name="n_MILESTONES_MARCH_N15a_przeterminowane należności 2 2" xfId="32297"/>
    <cellStyle name="n_MILESTONES_MARCH_N15a_przeterminowane należności 3" xfId="32298"/>
    <cellStyle name="n_MILESTONES_MARCH_N15a_przeterminowane należności 3 2" xfId="32299"/>
    <cellStyle name="n_MILESTONES_MARCH_N15a_przeterminowane należności 4" xfId="32300"/>
    <cellStyle name="n_MILESTONES_MARCH_N15a_przeterminowane należności_Balance" xfId="32301"/>
    <cellStyle name="n_MILESTONES_MARCH_N15a_przeterminowane należności_Balance 2" xfId="32302"/>
    <cellStyle name="n_MILESTONES_MARCH_N15a_przeterminowane należności_Balance 2 2" xfId="32303"/>
    <cellStyle name="n_MILESTONES_MARCH_N15a_przeterminowane należności_Balance 3" xfId="32304"/>
    <cellStyle name="n_MILESTONES_MARCH_N15a_przeterminowane należności_Balance 3 2" xfId="32305"/>
    <cellStyle name="n_MILESTONES_MARCH_N15a_przeterminowane należności_Balance 4" xfId="32306"/>
    <cellStyle name="n_MILESTONES_MARCH_N15a_przeterminowane należności_inf dodatkowe" xfId="32307"/>
    <cellStyle name="n_MILESTONES_MARCH_N15a_przeterminowane należności_inf dodatkowe 2" xfId="32308"/>
    <cellStyle name="n_MILESTONES_MARCH_N15a_przeterminowane należności_inf dodatkowe 2 2" xfId="32309"/>
    <cellStyle name="n_MILESTONES_MARCH_N15a_przeterminowane należności_inf dodatkowe 3" xfId="32310"/>
    <cellStyle name="n_MILESTONES_MARCH_N15a_przeterminowane należności_inf dodatkowe 3 2" xfId="32311"/>
    <cellStyle name="n_MILESTONES_MARCH_N15a_przeterminowane należności_inf dodatkowe 4" xfId="32312"/>
    <cellStyle name="n_MILESTONES_MARCH_N15a_przeterminowane należności_P&amp;L" xfId="32313"/>
    <cellStyle name="n_MILESTONES_MARCH_N15a_przeterminowane należności_P&amp;L 2" xfId="32314"/>
    <cellStyle name="n_MILESTONES_MARCH_N15a_przeterminowane należności_P&amp;L 2 2" xfId="32315"/>
    <cellStyle name="n_MILESTONES_MARCH_N15a_przeterminowane należności_P&amp;L 3" xfId="32316"/>
    <cellStyle name="n_MILESTONES_MARCH_N15a_przeterminowane należności_P&amp;L 3 2" xfId="32317"/>
    <cellStyle name="n_MILESTONES_MARCH_N15a_przeterminowane należności_P&amp;L 4" xfId="32318"/>
    <cellStyle name="n_MILESTONES_MARCH_Nota4-AR" xfId="32319"/>
    <cellStyle name="n_MILESTONES_MARCH_Nota4-AR 2" xfId="32320"/>
    <cellStyle name="n_MILESTONES_MARCH_Nota4-AR 2 2" xfId="32321"/>
    <cellStyle name="n_MILESTONES_MARCH_Nota4-AR 3" xfId="32322"/>
    <cellStyle name="n_MILESTONES_MARCH_Nota4-AR 3 2" xfId="32323"/>
    <cellStyle name="n_MILESTONES_MARCH_Nota4-AR 4" xfId="32324"/>
    <cellStyle name="n_MILESTONES_MARCH_Nota4-AR_Balance" xfId="32325"/>
    <cellStyle name="n_MILESTONES_MARCH_Nota4-AR_Balance 2" xfId="32326"/>
    <cellStyle name="n_MILESTONES_MARCH_Nota4-AR_Balance 2 2" xfId="32327"/>
    <cellStyle name="n_MILESTONES_MARCH_Nota4-AR_Balance 3" xfId="32328"/>
    <cellStyle name="n_MILESTONES_MARCH_Nota4-AR_Balance 3 2" xfId="32329"/>
    <cellStyle name="n_MILESTONES_MARCH_Nota4-AR_Balance 4" xfId="32330"/>
    <cellStyle name="n_MILESTONES_MARCH_Nota4-AR_inf dodatkowe" xfId="32331"/>
    <cellStyle name="n_MILESTONES_MARCH_Nota4-AR_inf dodatkowe 2" xfId="32332"/>
    <cellStyle name="n_MILESTONES_MARCH_Nota4-AR_inf dodatkowe 2 2" xfId="32333"/>
    <cellStyle name="n_MILESTONES_MARCH_Nota4-AR_inf dodatkowe 3" xfId="32334"/>
    <cellStyle name="n_MILESTONES_MARCH_Nota4-AR_inf dodatkowe 3 2" xfId="32335"/>
    <cellStyle name="n_MILESTONES_MARCH_Nota4-AR_inf dodatkowe 4" xfId="32336"/>
    <cellStyle name="n_MILESTONES_MARCH_Nota4-AR_P&amp;L" xfId="32337"/>
    <cellStyle name="n_MILESTONES_MARCH_Nota4-AR_P&amp;L 2" xfId="32338"/>
    <cellStyle name="n_MILESTONES_MARCH_Nota4-AR_P&amp;L 2 2" xfId="32339"/>
    <cellStyle name="n_MILESTONES_MARCH_Nota4-AR_P&amp;L 3" xfId="32340"/>
    <cellStyle name="n_MILESTONES_MARCH_Nota4-AR_P&amp;L 3 2" xfId="32341"/>
    <cellStyle name="n_MILESTONES_MARCH_Nota4-AR_P&amp;L 4" xfId="32342"/>
    <cellStyle name="n_MILESTONES_MARCH_Nota4-do korekty AR" xfId="32343"/>
    <cellStyle name="n_MILESTONES_MARCH_Nota4-do korekty AR 2" xfId="32344"/>
    <cellStyle name="n_MILESTONES_MARCH_Nota4-do korekty AR 2 2" xfId="32345"/>
    <cellStyle name="n_MILESTONES_MARCH_Nota4-do korekty AR 3" xfId="32346"/>
    <cellStyle name="n_MILESTONES_MARCH_Nota4-do korekty AR 3 2" xfId="32347"/>
    <cellStyle name="n_MILESTONES_MARCH_Nota4-do korekty AR 4" xfId="32348"/>
    <cellStyle name="n_MILESTONES_MARCH_Nota4-do korekty AR_Balance" xfId="32349"/>
    <cellStyle name="n_MILESTONES_MARCH_Nota4-do korekty AR_Balance 2" xfId="32350"/>
    <cellStyle name="n_MILESTONES_MARCH_Nota4-do korekty AR_Balance 2 2" xfId="32351"/>
    <cellStyle name="n_MILESTONES_MARCH_Nota4-do korekty AR_Balance 3" xfId="32352"/>
    <cellStyle name="n_MILESTONES_MARCH_Nota4-do korekty AR_Balance 3 2" xfId="32353"/>
    <cellStyle name="n_MILESTONES_MARCH_Nota4-do korekty AR_Balance 4" xfId="32354"/>
    <cellStyle name="n_MILESTONES_MARCH_Nota4-do korekty AR_inf dodatkowe" xfId="32355"/>
    <cellStyle name="n_MILESTONES_MARCH_Nota4-do korekty AR_inf dodatkowe 2" xfId="32356"/>
    <cellStyle name="n_MILESTONES_MARCH_Nota4-do korekty AR_inf dodatkowe 2 2" xfId="32357"/>
    <cellStyle name="n_MILESTONES_MARCH_Nota4-do korekty AR_inf dodatkowe 3" xfId="32358"/>
    <cellStyle name="n_MILESTONES_MARCH_Nota4-do korekty AR_inf dodatkowe 3 2" xfId="32359"/>
    <cellStyle name="n_MILESTONES_MARCH_Nota4-do korekty AR_inf dodatkowe 4" xfId="32360"/>
    <cellStyle name="n_MILESTONES_MARCH_Nota4-do korekty AR_P&amp;L" xfId="32361"/>
    <cellStyle name="n_MILESTONES_MARCH_Nota4-do korekty AR_P&amp;L 2" xfId="32362"/>
    <cellStyle name="n_MILESTONES_MARCH_Nota4-do korekty AR_P&amp;L 2 2" xfId="32363"/>
    <cellStyle name="n_MILESTONES_MARCH_Nota4-do korekty AR_P&amp;L 3" xfId="32364"/>
    <cellStyle name="n_MILESTONES_MARCH_Nota4-do korekty AR_P&amp;L 3 2" xfId="32365"/>
    <cellStyle name="n_MILESTONES_MARCH_Nota4-do korekty AR_P&amp;L 4" xfId="32366"/>
    <cellStyle name="n_MILESTONES_MARCH_Noty_sprawozdanie_2010" xfId="32367"/>
    <cellStyle name="n_MILESTONES_MARCH_Noty_sprawozdanie_2010 2" xfId="32368"/>
    <cellStyle name="n_MILESTONES_MARCH_Noty_sprawozdanie_2010 2 2" xfId="32369"/>
    <cellStyle name="n_MILESTONES_MARCH_Noty_sprawozdanie_2010 3" xfId="32370"/>
    <cellStyle name="n_MILESTONES_MARCH_Noty_sprawozdanie_2010 3 2" xfId="32371"/>
    <cellStyle name="n_MILESTONES_MARCH_Noty_sprawozdanie_2010 4" xfId="32372"/>
    <cellStyle name="n_MILESTONES_MARCH_Noty_sprawozdanie_2010_Balance" xfId="32373"/>
    <cellStyle name="n_MILESTONES_MARCH_Noty_sprawozdanie_2010_Balance 2" xfId="32374"/>
    <cellStyle name="n_MILESTONES_MARCH_Noty_sprawozdanie_2010_Balance 2 2" xfId="32375"/>
    <cellStyle name="n_MILESTONES_MARCH_Noty_sprawozdanie_2010_Balance 3" xfId="32376"/>
    <cellStyle name="n_MILESTONES_MARCH_Noty_sprawozdanie_2010_Balance 3 2" xfId="32377"/>
    <cellStyle name="n_MILESTONES_MARCH_Noty_sprawozdanie_2010_Balance 4" xfId="32378"/>
    <cellStyle name="n_MILESTONES_MARCH_Noty_sprawozdanie_2010_inf dodatkowe" xfId="32379"/>
    <cellStyle name="n_MILESTONES_MARCH_Noty_sprawozdanie_2010_inf dodatkowe 2" xfId="32380"/>
    <cellStyle name="n_MILESTONES_MARCH_Noty_sprawozdanie_2010_inf dodatkowe 2 2" xfId="32381"/>
    <cellStyle name="n_MILESTONES_MARCH_Noty_sprawozdanie_2010_inf dodatkowe 3" xfId="32382"/>
    <cellStyle name="n_MILESTONES_MARCH_Noty_sprawozdanie_2010_inf dodatkowe 3 2" xfId="32383"/>
    <cellStyle name="n_MILESTONES_MARCH_Noty_sprawozdanie_2010_inf dodatkowe 4" xfId="32384"/>
    <cellStyle name="n_MILESTONES_MARCH_Noty_sprawozdanie_2010_P&amp;L" xfId="32385"/>
    <cellStyle name="n_MILESTONES_MARCH_Noty_sprawozdanie_2010_P&amp;L 2" xfId="32386"/>
    <cellStyle name="n_MILESTONES_MARCH_Noty_sprawozdanie_2010_P&amp;L 2 2" xfId="32387"/>
    <cellStyle name="n_MILESTONES_MARCH_Noty_sprawozdanie_2010_P&amp;L 3" xfId="32388"/>
    <cellStyle name="n_MILESTONES_MARCH_Noty_sprawozdanie_2010_P&amp;L 3 2" xfId="32389"/>
    <cellStyle name="n_MILESTONES_MARCH_Noty_sprawozdanie_2010_P&amp;L 4" xfId="32390"/>
    <cellStyle name="n_MILESTONES_MARCH_Organic_CF_20060713" xfId="32391"/>
    <cellStyle name="n_MILESTONES_MARCH_Organic_CF_20060713 10" xfId="32392"/>
    <cellStyle name="n_MILESTONES_MARCH_Organic_CF_20060713 2" xfId="32393"/>
    <cellStyle name="n_MILESTONES_MARCH_Organic_CF_20060713 2 2" xfId="32394"/>
    <cellStyle name="n_MILESTONES_MARCH_Organic_CF_20060713 2 2 2" xfId="32395"/>
    <cellStyle name="n_MILESTONES_MARCH_Organic_CF_20060713 2 2 2 2" xfId="32396"/>
    <cellStyle name="n_MILESTONES_MARCH_Organic_CF_20060713 2 2 3" xfId="32397"/>
    <cellStyle name="n_MILESTONES_MARCH_Organic_CF_20060713 2 3" xfId="32398"/>
    <cellStyle name="n_MILESTONES_MARCH_Organic_CF_20060713 2 3 2" xfId="32399"/>
    <cellStyle name="n_MILESTONES_MARCH_Organic_CF_20060713 2 4" xfId="32400"/>
    <cellStyle name="n_MILESTONES_MARCH_Organic_CF_20060713 2 4 2" xfId="32401"/>
    <cellStyle name="n_MILESTONES_MARCH_Organic_CF_20060713 2 5" xfId="32402"/>
    <cellStyle name="n_MILESTONES_MARCH_Organic_CF_20060713 2_KF GT" xfId="32403"/>
    <cellStyle name="n_MILESTONES_MARCH_Organic_CF_20060713 2_KF GT 2" xfId="32404"/>
    <cellStyle name="n_MILESTONES_MARCH_Organic_CF_20060713 2_KF GT 2 2" xfId="32405"/>
    <cellStyle name="n_MILESTONES_MARCH_Organic_CF_20060713 2_KF GT 2 2 2" xfId="32406"/>
    <cellStyle name="n_MILESTONES_MARCH_Organic_CF_20060713 2_KF GT 2 3" xfId="32407"/>
    <cellStyle name="n_MILESTONES_MARCH_Organic_CF_20060713 2_KF GT 3" xfId="32408"/>
    <cellStyle name="n_MILESTONES_MARCH_Organic_CF_20060713 2_KF GT 3 2" xfId="32409"/>
    <cellStyle name="n_MILESTONES_MARCH_Organic_CF_20060713 2_KF GT 4" xfId="32410"/>
    <cellStyle name="n_MILESTONES_MARCH_Organic_CF_20060713 3" xfId="32411"/>
    <cellStyle name="n_MILESTONES_MARCH_Organic_CF_20060713 3 2" xfId="32412"/>
    <cellStyle name="n_MILESTONES_MARCH_Organic_CF_20060713 3 2 2" xfId="32413"/>
    <cellStyle name="n_MILESTONES_MARCH_Organic_CF_20060713 3 2 2 2" xfId="32414"/>
    <cellStyle name="n_MILESTONES_MARCH_Organic_CF_20060713 3 2 3" xfId="32415"/>
    <cellStyle name="n_MILESTONES_MARCH_Organic_CF_20060713 3 3" xfId="32416"/>
    <cellStyle name="n_MILESTONES_MARCH_Organic_CF_20060713 3 3 2" xfId="32417"/>
    <cellStyle name="n_MILESTONES_MARCH_Organic_CF_20060713 3 4" xfId="32418"/>
    <cellStyle name="n_MILESTONES_MARCH_Organic_CF_20060713 3_KF GT" xfId="32419"/>
    <cellStyle name="n_MILESTONES_MARCH_Organic_CF_20060713 3_KF GT 2" xfId="32420"/>
    <cellStyle name="n_MILESTONES_MARCH_Organic_CF_20060713 3_KF GT 2 2" xfId="32421"/>
    <cellStyle name="n_MILESTONES_MARCH_Organic_CF_20060713 3_KF GT 2 2 2" xfId="32422"/>
    <cellStyle name="n_MILESTONES_MARCH_Organic_CF_20060713 3_KF GT 2 3" xfId="32423"/>
    <cellStyle name="n_MILESTONES_MARCH_Organic_CF_20060713 3_KF GT 3" xfId="32424"/>
    <cellStyle name="n_MILESTONES_MARCH_Organic_CF_20060713 3_KF GT 3 2" xfId="32425"/>
    <cellStyle name="n_MILESTONES_MARCH_Organic_CF_20060713 3_KF GT 4" xfId="32426"/>
    <cellStyle name="n_MILESTONES_MARCH_Organic_CF_20060713 4" xfId="32427"/>
    <cellStyle name="n_MILESTONES_MARCH_Organic_CF_20060713 4 2" xfId="32428"/>
    <cellStyle name="n_MILESTONES_MARCH_Organic_CF_20060713 4 2 2" xfId="32429"/>
    <cellStyle name="n_MILESTONES_MARCH_Organic_CF_20060713 4 2 2 2" xfId="32430"/>
    <cellStyle name="n_MILESTONES_MARCH_Organic_CF_20060713 4 2 3" xfId="32431"/>
    <cellStyle name="n_MILESTONES_MARCH_Organic_CF_20060713 4 3" xfId="32432"/>
    <cellStyle name="n_MILESTONES_MARCH_Organic_CF_20060713 4 3 2" xfId="32433"/>
    <cellStyle name="n_MILESTONES_MARCH_Organic_CF_20060713 4 4" xfId="32434"/>
    <cellStyle name="n_MILESTONES_MARCH_Organic_CF_20060713 4_KF GT" xfId="32435"/>
    <cellStyle name="n_MILESTONES_MARCH_Organic_CF_20060713 4_KF GT 2" xfId="32436"/>
    <cellStyle name="n_MILESTONES_MARCH_Organic_CF_20060713 4_KF GT 2 2" xfId="32437"/>
    <cellStyle name="n_MILESTONES_MARCH_Organic_CF_20060713 4_KF GT 2 2 2" xfId="32438"/>
    <cellStyle name="n_MILESTONES_MARCH_Organic_CF_20060713 4_KF GT 2 3" xfId="32439"/>
    <cellStyle name="n_MILESTONES_MARCH_Organic_CF_20060713 4_KF GT 3" xfId="32440"/>
    <cellStyle name="n_MILESTONES_MARCH_Organic_CF_20060713 4_KF GT 3 2" xfId="32441"/>
    <cellStyle name="n_MILESTONES_MARCH_Organic_CF_20060713 4_KF GT 4" xfId="32442"/>
    <cellStyle name="n_MILESTONES_MARCH_Organic_CF_20060713 5" xfId="32443"/>
    <cellStyle name="n_MILESTONES_MARCH_Organic_CF_20060713 5 2" xfId="32444"/>
    <cellStyle name="n_MILESTONES_MARCH_Organic_CF_20060713 5 2 2" xfId="32445"/>
    <cellStyle name="n_MILESTONES_MARCH_Organic_CF_20060713 5 2 2 2" xfId="32446"/>
    <cellStyle name="n_MILESTONES_MARCH_Organic_CF_20060713 5 2 3" xfId="32447"/>
    <cellStyle name="n_MILESTONES_MARCH_Organic_CF_20060713 5 3" xfId="32448"/>
    <cellStyle name="n_MILESTONES_MARCH_Organic_CF_20060713 5 3 2" xfId="32449"/>
    <cellStyle name="n_MILESTONES_MARCH_Organic_CF_20060713 5 4" xfId="32450"/>
    <cellStyle name="n_MILESTONES_MARCH_Organic_CF_20060713 6" xfId="32451"/>
    <cellStyle name="n_MILESTONES_MARCH_Organic_CF_20060713 6 2" xfId="32452"/>
    <cellStyle name="n_MILESTONES_MARCH_Organic_CF_20060713 7" xfId="32453"/>
    <cellStyle name="n_MILESTONES_MARCH_Organic_CF_20060713 7 2" xfId="32454"/>
    <cellStyle name="n_MILESTONES_MARCH_Organic_CF_20060713 8" xfId="32455"/>
    <cellStyle name="n_MILESTONES_MARCH_Organic_CF_20060713 8 2" xfId="32456"/>
    <cellStyle name="n_MILESTONES_MARCH_Organic_CF_20060713 8 2 2" xfId="32457"/>
    <cellStyle name="n_MILESTONES_MARCH_Organic_CF_20060713 8 3" xfId="32458"/>
    <cellStyle name="n_MILESTONES_MARCH_Organic_CF_20060713 9" xfId="32459"/>
    <cellStyle name="n_MILESTONES_MARCH_Organic_CF_20060713 9 2" xfId="32460"/>
    <cellStyle name="n_MILESTONES_MARCH_Organic_CF_20060713_Arkusz1" xfId="32461"/>
    <cellStyle name="n_MILESTONES_MARCH_Organic_CF_20060713_Arkusz1 2" xfId="32462"/>
    <cellStyle name="n_MILESTONES_MARCH_Organic_CF_20060713_Arkusz1 2 2" xfId="32463"/>
    <cellStyle name="n_MILESTONES_MARCH_Organic_CF_20060713_Arkusz1 3" xfId="32464"/>
    <cellStyle name="n_MILESTONES_MARCH_Organic_CF_20060713_Arkusz1 3 2" xfId="32465"/>
    <cellStyle name="n_MILESTONES_MARCH_Organic_CF_20060713_Arkusz1 4" xfId="32466"/>
    <cellStyle name="n_MILESTONES_MARCH_Organic_CF_20060713_BILANS" xfId="32467"/>
    <cellStyle name="n_MILESTONES_MARCH_Organic_CF_20060713_BILANS 2" xfId="32468"/>
    <cellStyle name="n_MILESTONES_MARCH_Organic_CF_20060713_BILANS 2 2" xfId="32469"/>
    <cellStyle name="n_MILESTONES_MARCH_Organic_CF_20060713_BILANS 3" xfId="32470"/>
    <cellStyle name="n_MILESTONES_MARCH_Organic_CF_20060713_BILANS 3 2" xfId="32471"/>
    <cellStyle name="n_MILESTONES_MARCH_Organic_CF_20060713_BILANS 4" xfId="32472"/>
    <cellStyle name="n_MILESTONES_MARCH_Organic_CF_20060713_CASF FLOW" xfId="32473"/>
    <cellStyle name="n_MILESTONES_MARCH_Organic_CF_20060713_CASF FLOW 2" xfId="32474"/>
    <cellStyle name="n_MILESTONES_MARCH_Organic_CF_20060713_CASF FLOW 2 2" xfId="32475"/>
    <cellStyle name="n_MILESTONES_MARCH_Organic_CF_20060713_CASF FLOW 3" xfId="32476"/>
    <cellStyle name="n_MILESTONES_MARCH_Organic_CF_20060713_CASF FLOW 3 2" xfId="32477"/>
    <cellStyle name="n_MILESTONES_MARCH_Organic_CF_20060713_CASF FLOW 4" xfId="32478"/>
    <cellStyle name="n_MILESTONES_MARCH_Organic_CF_20060713_KF GT" xfId="32479"/>
    <cellStyle name="n_MILESTONES_MARCH_Organic_CF_20060713_KF GT 2" xfId="32480"/>
    <cellStyle name="n_MILESTONES_MARCH_Organic_CF_20060713_KF GT 2 2" xfId="32481"/>
    <cellStyle name="n_MILESTONES_MARCH_Organic_CF_20060713_KF GT 2 2 2" xfId="32482"/>
    <cellStyle name="n_MILESTONES_MARCH_Organic_CF_20060713_KF GT 2 3" xfId="32483"/>
    <cellStyle name="n_MILESTONES_MARCH_Organic_CF_20060713_KF GT 3" xfId="32484"/>
    <cellStyle name="n_MILESTONES_MARCH_Organic_CF_20060713_KF GT 3 2" xfId="32485"/>
    <cellStyle name="n_MILESTONES_MARCH_Organic_CF_20060713_KF GT 4" xfId="32486"/>
    <cellStyle name="n_MILESTONES_MARCH_Organic_CF_20060713_KOSZTY" xfId="32487"/>
    <cellStyle name="n_MILESTONES_MARCH_Organic_CF_20060713_KOSZTY 2" xfId="32488"/>
    <cellStyle name="n_MILESTONES_MARCH_Organic_CF_20060713_KOSZTY 2 2" xfId="32489"/>
    <cellStyle name="n_MILESTONES_MARCH_Organic_CF_20060713_KOSZTY 2 2 2" xfId="32490"/>
    <cellStyle name="n_MILESTONES_MARCH_Organic_CF_20060713_KOSZTY 2 3" xfId="32491"/>
    <cellStyle name="n_MILESTONES_MARCH_Organic_CF_20060713_KOSZTY 3" xfId="32492"/>
    <cellStyle name="n_MILESTONES_MARCH_Organic_CF_20060713_KOSZTY 3 2" xfId="32493"/>
    <cellStyle name="n_MILESTONES_MARCH_Organic_CF_20060713_KOSZTY 4" xfId="32494"/>
    <cellStyle name="n_MILESTONES_MARCH_Organic_CF_20060713_KOSZTY_KF GT" xfId="32495"/>
    <cellStyle name="n_MILESTONES_MARCH_Organic_CF_20060713_KOSZTY_KF GT 2" xfId="32496"/>
    <cellStyle name="n_MILESTONES_MARCH_Organic_CF_20060713_KOSZTY_KF GT 2 2" xfId="32497"/>
    <cellStyle name="n_MILESTONES_MARCH_Organic_CF_20060713_KOSZTY_KF GT 2 2 2" xfId="32498"/>
    <cellStyle name="n_MILESTONES_MARCH_Organic_CF_20060713_KOSZTY_KF GT 2 3" xfId="32499"/>
    <cellStyle name="n_MILESTONES_MARCH_Organic_CF_20060713_KOSZTY_KF GT 3" xfId="32500"/>
    <cellStyle name="n_MILESTONES_MARCH_Organic_CF_20060713_KOSZTY_KF GT 3 2" xfId="32501"/>
    <cellStyle name="n_MILESTONES_MARCH_Organic_CF_20060713_KOSZTY_KF GT 4" xfId="32502"/>
    <cellStyle name="n_MILESTONES_MARCH_Organic_CF_20060713_N15a_przeterminowane należności" xfId="32503"/>
    <cellStyle name="n_MILESTONES_MARCH_Organic_CF_20060713_N15a_przeterminowane należności 2" xfId="32504"/>
    <cellStyle name="n_MILESTONES_MARCH_Organic_CF_20060713_N15a_przeterminowane należności 2 2" xfId="32505"/>
    <cellStyle name="n_MILESTONES_MARCH_Organic_CF_20060713_N15a_przeterminowane należności 3" xfId="32506"/>
    <cellStyle name="n_MILESTONES_MARCH_Organic_CF_20060713_N15a_przeterminowane należności 3 2" xfId="32507"/>
    <cellStyle name="n_MILESTONES_MARCH_Organic_CF_20060713_N15a_przeterminowane należności 4" xfId="32508"/>
    <cellStyle name="n_MILESTONES_MARCH_Organic_CF_20060713_N15a_przeterminowane należności_Balance" xfId="32509"/>
    <cellStyle name="n_MILESTONES_MARCH_Organic_CF_20060713_N15a_przeterminowane należności_Balance 2" xfId="32510"/>
    <cellStyle name="n_MILESTONES_MARCH_Organic_CF_20060713_N15a_przeterminowane należności_Balance 2 2" xfId="32511"/>
    <cellStyle name="n_MILESTONES_MARCH_Organic_CF_20060713_N15a_przeterminowane należności_Balance 3" xfId="32512"/>
    <cellStyle name="n_MILESTONES_MARCH_Organic_CF_20060713_N15a_przeterminowane należności_Balance 3 2" xfId="32513"/>
    <cellStyle name="n_MILESTONES_MARCH_Organic_CF_20060713_N15a_przeterminowane należności_Balance 4" xfId="32514"/>
    <cellStyle name="n_MILESTONES_MARCH_Organic_CF_20060713_N15a_przeterminowane należności_inf dodatkowe" xfId="32515"/>
    <cellStyle name="n_MILESTONES_MARCH_Organic_CF_20060713_N15a_przeterminowane należności_inf dodatkowe 2" xfId="32516"/>
    <cellStyle name="n_MILESTONES_MARCH_Organic_CF_20060713_N15a_przeterminowane należności_inf dodatkowe 2 2" xfId="32517"/>
    <cellStyle name="n_MILESTONES_MARCH_Organic_CF_20060713_N15a_przeterminowane należności_inf dodatkowe 3" xfId="32518"/>
    <cellStyle name="n_MILESTONES_MARCH_Organic_CF_20060713_N15a_przeterminowane należności_inf dodatkowe 3 2" xfId="32519"/>
    <cellStyle name="n_MILESTONES_MARCH_Organic_CF_20060713_N15a_przeterminowane należności_inf dodatkowe 4" xfId="32520"/>
    <cellStyle name="n_MILESTONES_MARCH_Organic_CF_20060713_N15a_przeterminowane należności_P&amp;L" xfId="32521"/>
    <cellStyle name="n_MILESTONES_MARCH_Organic_CF_20060713_N15a_przeterminowane należności_P&amp;L 2" xfId="32522"/>
    <cellStyle name="n_MILESTONES_MARCH_Organic_CF_20060713_N15a_przeterminowane należności_P&amp;L 2 2" xfId="32523"/>
    <cellStyle name="n_MILESTONES_MARCH_Organic_CF_20060713_N15a_przeterminowane należności_P&amp;L 3" xfId="32524"/>
    <cellStyle name="n_MILESTONES_MARCH_Organic_CF_20060713_N15a_przeterminowane należności_P&amp;L 3 2" xfId="32525"/>
    <cellStyle name="n_MILESTONES_MARCH_Organic_CF_20060713_N15a_przeterminowane należności_P&amp;L 4" xfId="32526"/>
    <cellStyle name="n_MILESTONES_MARCH_Organic_CF_20060713_RZIS" xfId="32527"/>
    <cellStyle name="n_MILESTONES_MARCH_Organic_CF_20060713_RZIS 2" xfId="32528"/>
    <cellStyle name="n_MILESTONES_MARCH_Organic_CF_20060713_RZIS 2 2" xfId="32529"/>
    <cellStyle name="n_MILESTONES_MARCH_Organic_CF_20060713_RZIS 3" xfId="32530"/>
    <cellStyle name="n_MILESTONES_MARCH_Organic_CF_20060713_RZIS 3 2" xfId="32531"/>
    <cellStyle name="n_MILESTONES_MARCH_Organic_CF_20060713_RZIS 4" xfId="32532"/>
    <cellStyle name="n_MILESTONES_MARCH_Organic_CF_20060713_WP" xfId="32533"/>
    <cellStyle name="n_MILESTONES_MARCH_Organic_CF_20060713_WP 2" xfId="32534"/>
    <cellStyle name="n_MILESTONES_MARCH_Organic_CF_20060713_WP 2 2" xfId="32535"/>
    <cellStyle name="n_MILESTONES_MARCH_Organic_CF_20060713_WP 2 2 2" xfId="32536"/>
    <cellStyle name="n_MILESTONES_MARCH_Organic_CF_20060713_WP 2 3" xfId="32537"/>
    <cellStyle name="n_MILESTONES_MARCH_Organic_CF_20060713_WP 3" xfId="32538"/>
    <cellStyle name="n_MILESTONES_MARCH_Organic_CF_20060713_WP 3 2" xfId="32539"/>
    <cellStyle name="n_MILESTONES_MARCH_Organic_CF_20060713_WP 4" xfId="32540"/>
    <cellStyle name="n_MILESTONES_MARCH_Organic_CF_20060713_WP_1" xfId="32541"/>
    <cellStyle name="n_MILESTONES_MARCH_Organic_CF_20060713_WP_1 2" xfId="32542"/>
    <cellStyle name="n_MILESTONES_MARCH_Organic_CF_20060713_WP_1 2 2" xfId="32543"/>
    <cellStyle name="n_MILESTONES_MARCH_Organic_CF_20060713_WP_1 2 2 2" xfId="32544"/>
    <cellStyle name="n_MILESTONES_MARCH_Organic_CF_20060713_WP_1 2 3" xfId="32545"/>
    <cellStyle name="n_MILESTONES_MARCH_Organic_CF_20060713_WP_1 3" xfId="32546"/>
    <cellStyle name="n_MILESTONES_MARCH_Organic_CF_20060713_WP_1 3 2" xfId="32547"/>
    <cellStyle name="n_MILESTONES_MARCH_Organic_CF_20060713_WP_1 4" xfId="32548"/>
    <cellStyle name="n_MILESTONES_MARCH_Organic_CF_20060713_WP_1_KF GT" xfId="32549"/>
    <cellStyle name="n_MILESTONES_MARCH_Organic_CF_20060713_WP_1_KF GT 2" xfId="32550"/>
    <cellStyle name="n_MILESTONES_MARCH_Organic_CF_20060713_WP_1_KF GT 2 2" xfId="32551"/>
    <cellStyle name="n_MILESTONES_MARCH_Organic_CF_20060713_WP_1_KF GT 2 2 2" xfId="32552"/>
    <cellStyle name="n_MILESTONES_MARCH_Organic_CF_20060713_WP_1_KF GT 2 3" xfId="32553"/>
    <cellStyle name="n_MILESTONES_MARCH_Organic_CF_20060713_WP_1_KF GT 3" xfId="32554"/>
    <cellStyle name="n_MILESTONES_MARCH_Organic_CF_20060713_WP_1_KF GT 3 2" xfId="32555"/>
    <cellStyle name="n_MILESTONES_MARCH_Organic_CF_20060713_WP_1_KF GT 4" xfId="32556"/>
    <cellStyle name="n_MILESTONES_MARCH_Organic_CF_20060713_WP_KF GT" xfId="32557"/>
    <cellStyle name="n_MILESTONES_MARCH_Organic_CF_20060713_WP_KF GT 2" xfId="32558"/>
    <cellStyle name="n_MILESTONES_MARCH_Organic_CF_20060713_WP_KF GT 2 2" xfId="32559"/>
    <cellStyle name="n_MILESTONES_MARCH_Organic_CF_20060713_WP_KF GT 2 2 2" xfId="32560"/>
    <cellStyle name="n_MILESTONES_MARCH_Organic_CF_20060713_WP_KF GT 2 3" xfId="32561"/>
    <cellStyle name="n_MILESTONES_MARCH_Organic_CF_20060713_WP_KF GT 3" xfId="32562"/>
    <cellStyle name="n_MILESTONES_MARCH_Organic_CF_20060713_WP_KF GT 3 2" xfId="32563"/>
    <cellStyle name="n_MILESTONES_MARCH_Organic_CF_20060713_WP_KF GT 4" xfId="32564"/>
    <cellStyle name="n_MILESTONES_MARCH_RZIS" xfId="32565"/>
    <cellStyle name="n_MILESTONES_MARCH_RZIS 2" xfId="32566"/>
    <cellStyle name="n_MILESTONES_MARCH_RZIS 2 2" xfId="32567"/>
    <cellStyle name="n_MILESTONES_MARCH_RZIS 3" xfId="32568"/>
    <cellStyle name="n_MILESTONES_MARCH_RZIS 3 2" xfId="32569"/>
    <cellStyle name="n_MILESTONES_MARCH_RZIS 4" xfId="32570"/>
    <cellStyle name="n_MILESTONES_MARCH_WCR" xfId="32571"/>
    <cellStyle name="n_MILESTONES_MARCH_WCR 2" xfId="32572"/>
    <cellStyle name="n_MILESTONES_MARCH_WCR 2 2" xfId="32573"/>
    <cellStyle name="n_MILESTONES_MARCH_WCR 2 2 2" xfId="32574"/>
    <cellStyle name="n_MILESTONES_MARCH_WCR 2 2 2 2" xfId="32575"/>
    <cellStyle name="n_MILESTONES_MARCH_WCR 2 2 3" xfId="32576"/>
    <cellStyle name="n_MILESTONES_MARCH_WCR 2 3" xfId="32577"/>
    <cellStyle name="n_MILESTONES_MARCH_WCR 2 3 2" xfId="32578"/>
    <cellStyle name="n_MILESTONES_MARCH_WCR 2 4" xfId="32579"/>
    <cellStyle name="n_MILESTONES_MARCH_WCR 2_KF GT" xfId="32580"/>
    <cellStyle name="n_MILESTONES_MARCH_WCR 2_KF GT 2" xfId="32581"/>
    <cellStyle name="n_MILESTONES_MARCH_WCR 2_KF GT 2 2" xfId="32582"/>
    <cellStyle name="n_MILESTONES_MARCH_WCR 2_KF GT 2 2 2" xfId="32583"/>
    <cellStyle name="n_MILESTONES_MARCH_WCR 2_KF GT 2 3" xfId="32584"/>
    <cellStyle name="n_MILESTONES_MARCH_WCR 2_KF GT 3" xfId="32585"/>
    <cellStyle name="n_MILESTONES_MARCH_WCR 2_KF GT 3 2" xfId="32586"/>
    <cellStyle name="n_MILESTONES_MARCH_WCR 2_KF GT 4" xfId="32587"/>
    <cellStyle name="n_MILESTONES_MARCH_WCR 3" xfId="32588"/>
    <cellStyle name="n_MILESTONES_MARCH_WCR 3 2" xfId="32589"/>
    <cellStyle name="n_MILESTONES_MARCH_WCR 3 2 2" xfId="32590"/>
    <cellStyle name="n_MILESTONES_MARCH_WCR 3 2 2 2" xfId="32591"/>
    <cellStyle name="n_MILESTONES_MARCH_WCR 3 2 3" xfId="32592"/>
    <cellStyle name="n_MILESTONES_MARCH_WCR 3 3" xfId="32593"/>
    <cellStyle name="n_MILESTONES_MARCH_WCR 3 3 2" xfId="32594"/>
    <cellStyle name="n_MILESTONES_MARCH_WCR 3 4" xfId="32595"/>
    <cellStyle name="n_MILESTONES_MARCH_WCR 3_KF GT" xfId="32596"/>
    <cellStyle name="n_MILESTONES_MARCH_WCR 3_KF GT 2" xfId="32597"/>
    <cellStyle name="n_MILESTONES_MARCH_WCR 3_KF GT 2 2" xfId="32598"/>
    <cellStyle name="n_MILESTONES_MARCH_WCR 3_KF GT 2 2 2" xfId="32599"/>
    <cellStyle name="n_MILESTONES_MARCH_WCR 3_KF GT 2 3" xfId="32600"/>
    <cellStyle name="n_MILESTONES_MARCH_WCR 3_KF GT 3" xfId="32601"/>
    <cellStyle name="n_MILESTONES_MARCH_WCR 3_KF GT 3 2" xfId="32602"/>
    <cellStyle name="n_MILESTONES_MARCH_WCR 3_KF GT 4" xfId="32603"/>
    <cellStyle name="n_MILESTONES_MARCH_WCR 4" xfId="32604"/>
    <cellStyle name="n_MILESTONES_MARCH_WCR 4 2" xfId="32605"/>
    <cellStyle name="n_MILESTONES_MARCH_WCR 4 2 2" xfId="32606"/>
    <cellStyle name="n_MILESTONES_MARCH_WCR 4 2 2 2" xfId="32607"/>
    <cellStyle name="n_MILESTONES_MARCH_WCR 4 2 3" xfId="32608"/>
    <cellStyle name="n_MILESTONES_MARCH_WCR 4 3" xfId="32609"/>
    <cellStyle name="n_MILESTONES_MARCH_WCR 4 3 2" xfId="32610"/>
    <cellStyle name="n_MILESTONES_MARCH_WCR 4 4" xfId="32611"/>
    <cellStyle name="n_MILESTONES_MARCH_WCR 5" xfId="32612"/>
    <cellStyle name="n_MILESTONES_MARCH_WCR 5 2" xfId="32613"/>
    <cellStyle name="n_MILESTONES_MARCH_WCR 6" xfId="32614"/>
    <cellStyle name="n_MILESTONES_MARCH_WCR_KF GT" xfId="32615"/>
    <cellStyle name="n_MILESTONES_MARCH_WCR_KF GT 2" xfId="32616"/>
    <cellStyle name="n_MILESTONES_MARCH_WCR_KF GT 2 2" xfId="32617"/>
    <cellStyle name="n_MILESTONES_MARCH_WCR_KF GT 2 2 2" xfId="32618"/>
    <cellStyle name="n_MILESTONES_MARCH_WCR_KF GT 2 3" xfId="32619"/>
    <cellStyle name="n_MILESTONES_MARCH_WCR_KF GT 3" xfId="32620"/>
    <cellStyle name="n_MILESTONES_MARCH_WCR_KF GT 3 2" xfId="32621"/>
    <cellStyle name="n_MILESTONES_MARCH_WCR_KF GT 4" xfId="32622"/>
    <cellStyle name="n_MILESTONES_MARCH_WP" xfId="32623"/>
    <cellStyle name="n_MILESTONES_MARCH_WP 2" xfId="32624"/>
    <cellStyle name="n_MILESTONES_MARCH_WP 2 2" xfId="32625"/>
    <cellStyle name="n_MILESTONES_MARCH_WP 2 2 2" xfId="32626"/>
    <cellStyle name="n_MILESTONES_MARCH_WP 2 3" xfId="32627"/>
    <cellStyle name="n_MILESTONES_MARCH_WP 3" xfId="32628"/>
    <cellStyle name="n_MILESTONES_MARCH_WP 3 2" xfId="32629"/>
    <cellStyle name="n_MILESTONES_MARCH_WP 4" xfId="32630"/>
    <cellStyle name="n_MILESTONES_MARCH_WP_KF GT" xfId="32631"/>
    <cellStyle name="n_MILESTONES_MARCH_WP_KF GT 2" xfId="32632"/>
    <cellStyle name="n_MILESTONES_MARCH_WP_KF GT 2 2" xfId="32633"/>
    <cellStyle name="n_MILESTONES_MARCH_WP_KF GT 2 2 2" xfId="32634"/>
    <cellStyle name="n_MILESTONES_MARCH_WP_KF GT 2 3" xfId="32635"/>
    <cellStyle name="n_MILESTONES_MARCH_WP_KF GT 3" xfId="32636"/>
    <cellStyle name="n_MILESTONES_MARCH_WP_KF GT 3 2" xfId="32637"/>
    <cellStyle name="n_MILESTONES_MARCH_WP_KF GT 4" xfId="32638"/>
    <cellStyle name="n_MILESTONES_MARCH_zobowiazania pozabilansowe" xfId="32639"/>
    <cellStyle name="n_MILESTONES_MARCH_zobowiazania pozabilansowe 2" xfId="32640"/>
    <cellStyle name="n_MILESTONES_MARCH_zobowiazania pozabilansowe 2 2" xfId="32641"/>
    <cellStyle name="n_MILESTONES_MARCH_zobowiazania pozabilansowe 3" xfId="32642"/>
    <cellStyle name="n_MILESTONES_MARCH_zobowiazania pozabilansowe 3 2" xfId="32643"/>
    <cellStyle name="n_MILESTONES_MARCH_zobowiazania pozabilansowe 4" xfId="32644"/>
    <cellStyle name="n_MILESTONES_MARCH_zobowiazania pozabilansowe_Balance" xfId="32645"/>
    <cellStyle name="n_MILESTONES_MARCH_zobowiazania pozabilansowe_Balance 2" xfId="32646"/>
    <cellStyle name="n_MILESTONES_MARCH_zobowiazania pozabilansowe_Balance 2 2" xfId="32647"/>
    <cellStyle name="n_MILESTONES_MARCH_zobowiazania pozabilansowe_Balance 3" xfId="32648"/>
    <cellStyle name="n_MILESTONES_MARCH_zobowiazania pozabilansowe_Balance 3 2" xfId="32649"/>
    <cellStyle name="n_MILESTONES_MARCH_zobowiazania pozabilansowe_Balance 4" xfId="32650"/>
    <cellStyle name="n_MILESTONES_MARCH_zobowiazania pozabilansowe_inf dodatkowe" xfId="32651"/>
    <cellStyle name="n_MILESTONES_MARCH_zobowiazania pozabilansowe_inf dodatkowe 2" xfId="32652"/>
    <cellStyle name="n_MILESTONES_MARCH_zobowiazania pozabilansowe_inf dodatkowe 2 2" xfId="32653"/>
    <cellStyle name="n_MILESTONES_MARCH_zobowiazania pozabilansowe_inf dodatkowe 3" xfId="32654"/>
    <cellStyle name="n_MILESTONES_MARCH_zobowiazania pozabilansowe_inf dodatkowe 3 2" xfId="32655"/>
    <cellStyle name="n_MILESTONES_MARCH_zobowiazania pozabilansowe_inf dodatkowe 4" xfId="32656"/>
    <cellStyle name="n_MILESTONES_MARCH_zobowiazania pozabilansowe_P&amp;L" xfId="32657"/>
    <cellStyle name="n_MILESTONES_MARCH_zobowiazania pozabilansowe_P&amp;L 2" xfId="32658"/>
    <cellStyle name="n_MILESTONES_MARCH_zobowiazania pozabilansowe_P&amp;L 2 2" xfId="32659"/>
    <cellStyle name="n_MILESTONES_MARCH_zobowiazania pozabilansowe_P&amp;L 3" xfId="32660"/>
    <cellStyle name="n_MILESTONES_MARCH_zobowiazania pozabilansowe_P&amp;L 3 2" xfId="32661"/>
    <cellStyle name="n_MILESTONES_MARCH_zobowiazania pozabilansowe_P&amp;L 4" xfId="32662"/>
    <cellStyle name="n_Monthly review WCR i CF" xfId="32663"/>
    <cellStyle name="n_Monthly review WCR i CF 2" xfId="32664"/>
    <cellStyle name="n_Monthly review WCR i CF 2 2" xfId="32665"/>
    <cellStyle name="n_Monthly review WCR i CF 2 2 2" xfId="32666"/>
    <cellStyle name="n_Monthly review WCR i CF 2 2 2 2" xfId="32667"/>
    <cellStyle name="n_Monthly review WCR i CF 2 2 3" xfId="32668"/>
    <cellStyle name="n_Monthly review WCR i CF 2 3" xfId="32669"/>
    <cellStyle name="n_Monthly review WCR i CF 2 3 2" xfId="32670"/>
    <cellStyle name="n_Monthly review WCR i CF 2 4" xfId="32671"/>
    <cellStyle name="n_Monthly review WCR i CF 2_KF GT" xfId="32672"/>
    <cellStyle name="n_Monthly review WCR i CF 2_KF GT 2" xfId="32673"/>
    <cellStyle name="n_Monthly review WCR i CF 2_KF GT 2 2" xfId="32674"/>
    <cellStyle name="n_Monthly review WCR i CF 2_KF GT 2 2 2" xfId="32675"/>
    <cellStyle name="n_Monthly review WCR i CF 2_KF GT 2 3" xfId="32676"/>
    <cellStyle name="n_Monthly review WCR i CF 2_KF GT 3" xfId="32677"/>
    <cellStyle name="n_Monthly review WCR i CF 2_KF GT 3 2" xfId="32678"/>
    <cellStyle name="n_Monthly review WCR i CF 2_KF GT 4" xfId="32679"/>
    <cellStyle name="n_Monthly review WCR i CF 3" xfId="32680"/>
    <cellStyle name="n_Monthly review WCR i CF 3 2" xfId="32681"/>
    <cellStyle name="n_Monthly review WCR i CF 3 2 2" xfId="32682"/>
    <cellStyle name="n_Monthly review WCR i CF 3 2 2 2" xfId="32683"/>
    <cellStyle name="n_Monthly review WCR i CF 3 2 3" xfId="32684"/>
    <cellStyle name="n_Monthly review WCR i CF 3 3" xfId="32685"/>
    <cellStyle name="n_Monthly review WCR i CF 3 3 2" xfId="32686"/>
    <cellStyle name="n_Monthly review WCR i CF 3 4" xfId="32687"/>
    <cellStyle name="n_Monthly review WCR i CF 3_KF GT" xfId="32688"/>
    <cellStyle name="n_Monthly review WCR i CF 3_KF GT 2" xfId="32689"/>
    <cellStyle name="n_Monthly review WCR i CF 3_KF GT 2 2" xfId="32690"/>
    <cellStyle name="n_Monthly review WCR i CF 3_KF GT 2 2 2" xfId="32691"/>
    <cellStyle name="n_Monthly review WCR i CF 3_KF GT 2 3" xfId="32692"/>
    <cellStyle name="n_Monthly review WCR i CF 3_KF GT 3" xfId="32693"/>
    <cellStyle name="n_Monthly review WCR i CF 3_KF GT 3 2" xfId="32694"/>
    <cellStyle name="n_Monthly review WCR i CF 3_KF GT 4" xfId="32695"/>
    <cellStyle name="n_Monthly review WCR i CF 4" xfId="32696"/>
    <cellStyle name="n_Monthly review WCR i CF 4 2" xfId="32697"/>
    <cellStyle name="n_Monthly review WCR i CF 4 2 2" xfId="32698"/>
    <cellStyle name="n_Monthly review WCR i CF 4 2 2 2" xfId="32699"/>
    <cellStyle name="n_Monthly review WCR i CF 4 2 3" xfId="32700"/>
    <cellStyle name="n_Monthly review WCR i CF 4 3" xfId="32701"/>
    <cellStyle name="n_Monthly review WCR i CF 4 3 2" xfId="32702"/>
    <cellStyle name="n_Monthly review WCR i CF 4 4" xfId="32703"/>
    <cellStyle name="n_Monthly review WCR i CF 5" xfId="32704"/>
    <cellStyle name="n_Monthly review WCR i CF 5 2" xfId="32705"/>
    <cellStyle name="n_Monthly review WCR i CF 6" xfId="32706"/>
    <cellStyle name="n_Monthly review WCR i CF_KF GT" xfId="32707"/>
    <cellStyle name="n_Monthly review WCR i CF_KF GT 2" xfId="32708"/>
    <cellStyle name="n_Monthly review WCR i CF_KF GT 2 2" xfId="32709"/>
    <cellStyle name="n_Monthly review WCR i CF_KF GT 2 2 2" xfId="32710"/>
    <cellStyle name="n_Monthly review WCR i CF_KF GT 2 3" xfId="32711"/>
    <cellStyle name="n_Monthly review WCR i CF_KF GT 3" xfId="32712"/>
    <cellStyle name="n_Monthly review WCR i CF_KF GT 3 2" xfId="32713"/>
    <cellStyle name="n_Monthly review WCR i CF_KF GT 4" xfId="32714"/>
    <cellStyle name="n_N15a_przeterminowane należności" xfId="32715"/>
    <cellStyle name="n_N15a_przeterminowane należności 2" xfId="32716"/>
    <cellStyle name="n_N15a_przeterminowane należności 2 2" xfId="32717"/>
    <cellStyle name="n_N15a_przeterminowane należności 3" xfId="32718"/>
    <cellStyle name="n_N15a_przeterminowane należności 3 2" xfId="32719"/>
    <cellStyle name="n_N15a_przeterminowane należności 4" xfId="32720"/>
    <cellStyle name="n_N15a_przeterminowane należności_Balance" xfId="32721"/>
    <cellStyle name="n_N15a_przeterminowane należności_Balance 2" xfId="32722"/>
    <cellStyle name="n_N15a_przeterminowane należności_Balance 2 2" xfId="32723"/>
    <cellStyle name="n_N15a_przeterminowane należności_Balance 3" xfId="32724"/>
    <cellStyle name="n_N15a_przeterminowane należności_Balance 3 2" xfId="32725"/>
    <cellStyle name="n_N15a_przeterminowane należności_Balance 4" xfId="32726"/>
    <cellStyle name="n_N15a_przeterminowane należności_inf dodatkowe" xfId="32727"/>
    <cellStyle name="n_N15a_przeterminowane należności_inf dodatkowe 2" xfId="32728"/>
    <cellStyle name="n_N15a_przeterminowane należności_inf dodatkowe 2 2" xfId="32729"/>
    <cellStyle name="n_N15a_przeterminowane należności_inf dodatkowe 3" xfId="32730"/>
    <cellStyle name="n_N15a_przeterminowane należności_inf dodatkowe 3 2" xfId="32731"/>
    <cellStyle name="n_N15a_przeterminowane należności_inf dodatkowe 4" xfId="32732"/>
    <cellStyle name="n_N15a_przeterminowane należności_P&amp;L" xfId="32733"/>
    <cellStyle name="n_N15a_przeterminowane należności_P&amp;L 2" xfId="32734"/>
    <cellStyle name="n_N15a_przeterminowane należności_P&amp;L 2 2" xfId="32735"/>
    <cellStyle name="n_N15a_przeterminowane należności_P&amp;L 3" xfId="32736"/>
    <cellStyle name="n_N15a_przeterminowane należności_P&amp;L 3 2" xfId="32737"/>
    <cellStyle name="n_N15a_przeterminowane należności_P&amp;L 4" xfId="32738"/>
    <cellStyle name="n_Nota4-AR" xfId="32739"/>
    <cellStyle name="n_Nota4-AR 2" xfId="32740"/>
    <cellStyle name="n_Nota4-AR 2 2" xfId="32741"/>
    <cellStyle name="n_Nota4-AR 3" xfId="32742"/>
    <cellStyle name="n_Nota4-AR 3 2" xfId="32743"/>
    <cellStyle name="n_Nota4-AR 4" xfId="32744"/>
    <cellStyle name="n_Nota4-AR_Balance" xfId="32745"/>
    <cellStyle name="n_Nota4-AR_Balance 2" xfId="32746"/>
    <cellStyle name="n_Nota4-AR_Balance 2 2" xfId="32747"/>
    <cellStyle name="n_Nota4-AR_Balance 3" xfId="32748"/>
    <cellStyle name="n_Nota4-AR_Balance 3 2" xfId="32749"/>
    <cellStyle name="n_Nota4-AR_Balance 4" xfId="32750"/>
    <cellStyle name="n_Nota4-AR_inf dodatkowe" xfId="32751"/>
    <cellStyle name="n_Nota4-AR_inf dodatkowe 2" xfId="32752"/>
    <cellStyle name="n_Nota4-AR_inf dodatkowe 2 2" xfId="32753"/>
    <cellStyle name="n_Nota4-AR_inf dodatkowe 3" xfId="32754"/>
    <cellStyle name="n_Nota4-AR_inf dodatkowe 3 2" xfId="32755"/>
    <cellStyle name="n_Nota4-AR_inf dodatkowe 4" xfId="32756"/>
    <cellStyle name="n_Nota4-AR_P&amp;L" xfId="32757"/>
    <cellStyle name="n_Nota4-AR_P&amp;L 2" xfId="32758"/>
    <cellStyle name="n_Nota4-AR_P&amp;L 2 2" xfId="32759"/>
    <cellStyle name="n_Nota4-AR_P&amp;L 3" xfId="32760"/>
    <cellStyle name="n_Nota4-AR_P&amp;L 3 2" xfId="32761"/>
    <cellStyle name="n_Nota4-AR_P&amp;L 4" xfId="32762"/>
    <cellStyle name="n_Nota4-do korekty AR" xfId="32763"/>
    <cellStyle name="n_Nota4-do korekty AR 2" xfId="32764"/>
    <cellStyle name="n_Nota4-do korekty AR 2 2" xfId="32765"/>
    <cellStyle name="n_Nota4-do korekty AR 3" xfId="32766"/>
    <cellStyle name="n_Nota4-do korekty AR 3 2" xfId="32767"/>
    <cellStyle name="n_Nota4-do korekty AR 4" xfId="32768"/>
    <cellStyle name="n_Nota4-do korekty AR_Balance" xfId="32769"/>
    <cellStyle name="n_Nota4-do korekty AR_Balance 2" xfId="32770"/>
    <cellStyle name="n_Nota4-do korekty AR_Balance 2 2" xfId="32771"/>
    <cellStyle name="n_Nota4-do korekty AR_Balance 3" xfId="32772"/>
    <cellStyle name="n_Nota4-do korekty AR_Balance 3 2" xfId="32773"/>
    <cellStyle name="n_Nota4-do korekty AR_Balance 4" xfId="32774"/>
    <cellStyle name="n_Nota4-do korekty AR_inf dodatkowe" xfId="32775"/>
    <cellStyle name="n_Nota4-do korekty AR_inf dodatkowe 2" xfId="32776"/>
    <cellStyle name="n_Nota4-do korekty AR_inf dodatkowe 2 2" xfId="32777"/>
    <cellStyle name="n_Nota4-do korekty AR_inf dodatkowe 3" xfId="32778"/>
    <cellStyle name="n_Nota4-do korekty AR_inf dodatkowe 3 2" xfId="32779"/>
    <cellStyle name="n_Nota4-do korekty AR_inf dodatkowe 4" xfId="32780"/>
    <cellStyle name="n_Nota4-do korekty AR_P&amp;L" xfId="32781"/>
    <cellStyle name="n_Nota4-do korekty AR_P&amp;L 2" xfId="32782"/>
    <cellStyle name="n_Nota4-do korekty AR_P&amp;L 2 2" xfId="32783"/>
    <cellStyle name="n_Nota4-do korekty AR_P&amp;L 3" xfId="32784"/>
    <cellStyle name="n_Nota4-do korekty AR_P&amp;L 3 2" xfId="32785"/>
    <cellStyle name="n_Nota4-do korekty AR_P&amp;L 4" xfId="32786"/>
    <cellStyle name="n_Noty_sprawozdanie_2010" xfId="32787"/>
    <cellStyle name="n_Noty_sprawozdanie_2010 2" xfId="32788"/>
    <cellStyle name="n_Noty_sprawozdanie_2010 2 2" xfId="32789"/>
    <cellStyle name="n_Noty_sprawozdanie_2010 3" xfId="32790"/>
    <cellStyle name="n_Noty_sprawozdanie_2010 3 2" xfId="32791"/>
    <cellStyle name="n_Noty_sprawozdanie_2010 4" xfId="32792"/>
    <cellStyle name="n_Noty_sprawozdanie_2010_Balance" xfId="32793"/>
    <cellStyle name="n_Noty_sprawozdanie_2010_Balance 2" xfId="32794"/>
    <cellStyle name="n_Noty_sprawozdanie_2010_Balance 2 2" xfId="32795"/>
    <cellStyle name="n_Noty_sprawozdanie_2010_Balance 3" xfId="32796"/>
    <cellStyle name="n_Noty_sprawozdanie_2010_Balance 3 2" xfId="32797"/>
    <cellStyle name="n_Noty_sprawozdanie_2010_Balance 4" xfId="32798"/>
    <cellStyle name="n_Noty_sprawozdanie_2010_inf dodatkowe" xfId="32799"/>
    <cellStyle name="n_Noty_sprawozdanie_2010_inf dodatkowe 2" xfId="32800"/>
    <cellStyle name="n_Noty_sprawozdanie_2010_inf dodatkowe 2 2" xfId="32801"/>
    <cellStyle name="n_Noty_sprawozdanie_2010_inf dodatkowe 3" xfId="32802"/>
    <cellStyle name="n_Noty_sprawozdanie_2010_inf dodatkowe 3 2" xfId="32803"/>
    <cellStyle name="n_Noty_sprawozdanie_2010_inf dodatkowe 4" xfId="32804"/>
    <cellStyle name="n_Noty_sprawozdanie_2010_P&amp;L" xfId="32805"/>
    <cellStyle name="n_Noty_sprawozdanie_2010_P&amp;L 2" xfId="32806"/>
    <cellStyle name="n_Noty_sprawozdanie_2010_P&amp;L 2 2" xfId="32807"/>
    <cellStyle name="n_Noty_sprawozdanie_2010_P&amp;L 3" xfId="32808"/>
    <cellStyle name="n_Noty_sprawozdanie_2010_P&amp;L 3 2" xfId="32809"/>
    <cellStyle name="n_Noty_sprawozdanie_2010_P&amp;L 4" xfId="32810"/>
    <cellStyle name="n_Organic_CF_20060713" xfId="32811"/>
    <cellStyle name="n_Organic_CF_20060713 10" xfId="32812"/>
    <cellStyle name="n_Organic_CF_20060713 2" xfId="32813"/>
    <cellStyle name="n_Organic_CF_20060713 2 2" xfId="32814"/>
    <cellStyle name="n_Organic_CF_20060713 2 2 2" xfId="32815"/>
    <cellStyle name="n_Organic_CF_20060713 2 2 2 2" xfId="32816"/>
    <cellStyle name="n_Organic_CF_20060713 2 2 3" xfId="32817"/>
    <cellStyle name="n_Organic_CF_20060713 2 3" xfId="32818"/>
    <cellStyle name="n_Organic_CF_20060713 2 3 2" xfId="32819"/>
    <cellStyle name="n_Organic_CF_20060713 2 4" xfId="32820"/>
    <cellStyle name="n_Organic_CF_20060713 2 4 2" xfId="32821"/>
    <cellStyle name="n_Organic_CF_20060713 2 5" xfId="32822"/>
    <cellStyle name="n_Organic_CF_20060713 2_KF GT" xfId="32823"/>
    <cellStyle name="n_Organic_CF_20060713 2_KF GT 2" xfId="32824"/>
    <cellStyle name="n_Organic_CF_20060713 2_KF GT 2 2" xfId="32825"/>
    <cellStyle name="n_Organic_CF_20060713 2_KF GT 2 2 2" xfId="32826"/>
    <cellStyle name="n_Organic_CF_20060713 2_KF GT 2 3" xfId="32827"/>
    <cellStyle name="n_Organic_CF_20060713 2_KF GT 3" xfId="32828"/>
    <cellStyle name="n_Organic_CF_20060713 2_KF GT 3 2" xfId="32829"/>
    <cellStyle name="n_Organic_CF_20060713 2_KF GT 4" xfId="32830"/>
    <cellStyle name="n_Organic_CF_20060713 3" xfId="32831"/>
    <cellStyle name="n_Organic_CF_20060713 3 2" xfId="32832"/>
    <cellStyle name="n_Organic_CF_20060713 3 2 2" xfId="32833"/>
    <cellStyle name="n_Organic_CF_20060713 3 2 2 2" xfId="32834"/>
    <cellStyle name="n_Organic_CF_20060713 3 2 3" xfId="32835"/>
    <cellStyle name="n_Organic_CF_20060713 3 3" xfId="32836"/>
    <cellStyle name="n_Organic_CF_20060713 3 3 2" xfId="32837"/>
    <cellStyle name="n_Organic_CF_20060713 3 4" xfId="32838"/>
    <cellStyle name="n_Organic_CF_20060713 3_KF GT" xfId="32839"/>
    <cellStyle name="n_Organic_CF_20060713 3_KF GT 2" xfId="32840"/>
    <cellStyle name="n_Organic_CF_20060713 3_KF GT 2 2" xfId="32841"/>
    <cellStyle name="n_Organic_CF_20060713 3_KF GT 2 2 2" xfId="32842"/>
    <cellStyle name="n_Organic_CF_20060713 3_KF GT 2 3" xfId="32843"/>
    <cellStyle name="n_Organic_CF_20060713 3_KF GT 3" xfId="32844"/>
    <cellStyle name="n_Organic_CF_20060713 3_KF GT 3 2" xfId="32845"/>
    <cellStyle name="n_Organic_CF_20060713 3_KF GT 4" xfId="32846"/>
    <cellStyle name="n_Organic_CF_20060713 4" xfId="32847"/>
    <cellStyle name="n_Organic_CF_20060713 4 2" xfId="32848"/>
    <cellStyle name="n_Organic_CF_20060713 4 2 2" xfId="32849"/>
    <cellStyle name="n_Organic_CF_20060713 4 2 2 2" xfId="32850"/>
    <cellStyle name="n_Organic_CF_20060713 4 2 3" xfId="32851"/>
    <cellStyle name="n_Organic_CF_20060713 4 3" xfId="32852"/>
    <cellStyle name="n_Organic_CF_20060713 4 3 2" xfId="32853"/>
    <cellStyle name="n_Organic_CF_20060713 4 4" xfId="32854"/>
    <cellStyle name="n_Organic_CF_20060713 4_KF GT" xfId="32855"/>
    <cellStyle name="n_Organic_CF_20060713 4_KF GT 2" xfId="32856"/>
    <cellStyle name="n_Organic_CF_20060713 4_KF GT 2 2" xfId="32857"/>
    <cellStyle name="n_Organic_CF_20060713 4_KF GT 2 2 2" xfId="32858"/>
    <cellStyle name="n_Organic_CF_20060713 4_KF GT 2 3" xfId="32859"/>
    <cellStyle name="n_Organic_CF_20060713 4_KF GT 3" xfId="32860"/>
    <cellStyle name="n_Organic_CF_20060713 4_KF GT 3 2" xfId="32861"/>
    <cellStyle name="n_Organic_CF_20060713 4_KF GT 4" xfId="32862"/>
    <cellStyle name="n_Organic_CF_20060713 5" xfId="32863"/>
    <cellStyle name="n_Organic_CF_20060713 5 2" xfId="32864"/>
    <cellStyle name="n_Organic_CF_20060713 5 2 2" xfId="32865"/>
    <cellStyle name="n_Organic_CF_20060713 5 2 2 2" xfId="32866"/>
    <cellStyle name="n_Organic_CF_20060713 5 2 3" xfId="32867"/>
    <cellStyle name="n_Organic_CF_20060713 5 3" xfId="32868"/>
    <cellStyle name="n_Organic_CF_20060713 5 3 2" xfId="32869"/>
    <cellStyle name="n_Organic_CF_20060713 5 4" xfId="32870"/>
    <cellStyle name="n_Organic_CF_20060713 6" xfId="32871"/>
    <cellStyle name="n_Organic_CF_20060713 6 2" xfId="32872"/>
    <cellStyle name="n_Organic_CF_20060713 7" xfId="32873"/>
    <cellStyle name="n_Organic_CF_20060713 7 2" xfId="32874"/>
    <cellStyle name="n_Organic_CF_20060713 8" xfId="32875"/>
    <cellStyle name="n_Organic_CF_20060713 8 2" xfId="32876"/>
    <cellStyle name="n_Organic_CF_20060713 8 2 2" xfId="32877"/>
    <cellStyle name="n_Organic_CF_20060713 8 3" xfId="32878"/>
    <cellStyle name="n_Organic_CF_20060713 9" xfId="32879"/>
    <cellStyle name="n_Organic_CF_20060713 9 2" xfId="32880"/>
    <cellStyle name="n_Organic_CF_20060713_Arkusz1" xfId="32881"/>
    <cellStyle name="n_Organic_CF_20060713_Arkusz1 2" xfId="32882"/>
    <cellStyle name="n_Organic_CF_20060713_Arkusz1 2 2" xfId="32883"/>
    <cellStyle name="n_Organic_CF_20060713_Arkusz1 3" xfId="32884"/>
    <cellStyle name="n_Organic_CF_20060713_Arkusz1 3 2" xfId="32885"/>
    <cellStyle name="n_Organic_CF_20060713_Arkusz1 4" xfId="32886"/>
    <cellStyle name="n_Organic_CF_20060713_BILANS" xfId="32887"/>
    <cellStyle name="n_Organic_CF_20060713_BILANS 2" xfId="32888"/>
    <cellStyle name="n_Organic_CF_20060713_BILANS 2 2" xfId="32889"/>
    <cellStyle name="n_Organic_CF_20060713_BILANS 3" xfId="32890"/>
    <cellStyle name="n_Organic_CF_20060713_BILANS 3 2" xfId="32891"/>
    <cellStyle name="n_Organic_CF_20060713_BILANS 4" xfId="32892"/>
    <cellStyle name="n_Organic_CF_20060713_CASF FLOW" xfId="32893"/>
    <cellStyle name="n_Organic_CF_20060713_CASF FLOW 2" xfId="32894"/>
    <cellStyle name="n_Organic_CF_20060713_CASF FLOW 2 2" xfId="32895"/>
    <cellStyle name="n_Organic_CF_20060713_CASF FLOW 3" xfId="32896"/>
    <cellStyle name="n_Organic_CF_20060713_CASF FLOW 3 2" xfId="32897"/>
    <cellStyle name="n_Organic_CF_20060713_CASF FLOW 4" xfId="32898"/>
    <cellStyle name="n_Organic_CF_20060713_KF GT" xfId="32899"/>
    <cellStyle name="n_Organic_CF_20060713_KF GT 2" xfId="32900"/>
    <cellStyle name="n_Organic_CF_20060713_KF GT 2 2" xfId="32901"/>
    <cellStyle name="n_Organic_CF_20060713_KF GT 2 2 2" xfId="32902"/>
    <cellStyle name="n_Organic_CF_20060713_KF GT 2 3" xfId="32903"/>
    <cellStyle name="n_Organic_CF_20060713_KF GT 3" xfId="32904"/>
    <cellStyle name="n_Organic_CF_20060713_KF GT 3 2" xfId="32905"/>
    <cellStyle name="n_Organic_CF_20060713_KF GT 4" xfId="32906"/>
    <cellStyle name="n_Organic_CF_20060713_KOSZTY" xfId="32907"/>
    <cellStyle name="n_Organic_CF_20060713_KOSZTY 2" xfId="32908"/>
    <cellStyle name="n_Organic_CF_20060713_KOSZTY 2 2" xfId="32909"/>
    <cellStyle name="n_Organic_CF_20060713_KOSZTY 2 2 2" xfId="32910"/>
    <cellStyle name="n_Organic_CF_20060713_KOSZTY 2 3" xfId="32911"/>
    <cellStyle name="n_Organic_CF_20060713_KOSZTY 3" xfId="32912"/>
    <cellStyle name="n_Organic_CF_20060713_KOSZTY 3 2" xfId="32913"/>
    <cellStyle name="n_Organic_CF_20060713_KOSZTY 4" xfId="32914"/>
    <cellStyle name="n_Organic_CF_20060713_KOSZTY_KF GT" xfId="32915"/>
    <cellStyle name="n_Organic_CF_20060713_KOSZTY_KF GT 2" xfId="32916"/>
    <cellStyle name="n_Organic_CF_20060713_KOSZTY_KF GT 2 2" xfId="32917"/>
    <cellStyle name="n_Organic_CF_20060713_KOSZTY_KF GT 2 2 2" xfId="32918"/>
    <cellStyle name="n_Organic_CF_20060713_KOSZTY_KF GT 2 3" xfId="32919"/>
    <cellStyle name="n_Organic_CF_20060713_KOSZTY_KF GT 3" xfId="32920"/>
    <cellStyle name="n_Organic_CF_20060713_KOSZTY_KF GT 3 2" xfId="32921"/>
    <cellStyle name="n_Organic_CF_20060713_KOSZTY_KF GT 4" xfId="32922"/>
    <cellStyle name="n_Organic_CF_20060713_N15a_przeterminowane należności" xfId="32923"/>
    <cellStyle name="n_Organic_CF_20060713_N15a_przeterminowane należności 2" xfId="32924"/>
    <cellStyle name="n_Organic_CF_20060713_N15a_przeterminowane należności 2 2" xfId="32925"/>
    <cellStyle name="n_Organic_CF_20060713_N15a_przeterminowane należności 3" xfId="32926"/>
    <cellStyle name="n_Organic_CF_20060713_N15a_przeterminowane należności 3 2" xfId="32927"/>
    <cellStyle name="n_Organic_CF_20060713_N15a_przeterminowane należności 4" xfId="32928"/>
    <cellStyle name="n_Organic_CF_20060713_N15a_przeterminowane należności_Balance" xfId="32929"/>
    <cellStyle name="n_Organic_CF_20060713_N15a_przeterminowane należności_Balance 2" xfId="32930"/>
    <cellStyle name="n_Organic_CF_20060713_N15a_przeterminowane należności_Balance 2 2" xfId="32931"/>
    <cellStyle name="n_Organic_CF_20060713_N15a_przeterminowane należności_Balance 3" xfId="32932"/>
    <cellStyle name="n_Organic_CF_20060713_N15a_przeterminowane należności_Balance 3 2" xfId="32933"/>
    <cellStyle name="n_Organic_CF_20060713_N15a_przeterminowane należności_Balance 4" xfId="32934"/>
    <cellStyle name="n_Organic_CF_20060713_N15a_przeterminowane należności_inf dodatkowe" xfId="32935"/>
    <cellStyle name="n_Organic_CF_20060713_N15a_przeterminowane należności_inf dodatkowe 2" xfId="32936"/>
    <cellStyle name="n_Organic_CF_20060713_N15a_przeterminowane należności_inf dodatkowe 2 2" xfId="32937"/>
    <cellStyle name="n_Organic_CF_20060713_N15a_przeterminowane należności_inf dodatkowe 3" xfId="32938"/>
    <cellStyle name="n_Organic_CF_20060713_N15a_przeterminowane należności_inf dodatkowe 3 2" xfId="32939"/>
    <cellStyle name="n_Organic_CF_20060713_N15a_przeterminowane należności_inf dodatkowe 4" xfId="32940"/>
    <cellStyle name="n_Organic_CF_20060713_N15a_przeterminowane należności_P&amp;L" xfId="32941"/>
    <cellStyle name="n_Organic_CF_20060713_N15a_przeterminowane należności_P&amp;L 2" xfId="32942"/>
    <cellStyle name="n_Organic_CF_20060713_N15a_przeterminowane należności_P&amp;L 2 2" xfId="32943"/>
    <cellStyle name="n_Organic_CF_20060713_N15a_przeterminowane należności_P&amp;L 3" xfId="32944"/>
    <cellStyle name="n_Organic_CF_20060713_N15a_przeterminowane należności_P&amp;L 3 2" xfId="32945"/>
    <cellStyle name="n_Organic_CF_20060713_N15a_przeterminowane należności_P&amp;L 4" xfId="32946"/>
    <cellStyle name="n_Organic_CF_20060713_RZIS" xfId="32947"/>
    <cellStyle name="n_Organic_CF_20060713_RZIS 2" xfId="32948"/>
    <cellStyle name="n_Organic_CF_20060713_RZIS 2 2" xfId="32949"/>
    <cellStyle name="n_Organic_CF_20060713_RZIS 3" xfId="32950"/>
    <cellStyle name="n_Organic_CF_20060713_RZIS 3 2" xfId="32951"/>
    <cellStyle name="n_Organic_CF_20060713_RZIS 4" xfId="32952"/>
    <cellStyle name="n_Organic_CF_20060713_WP" xfId="32953"/>
    <cellStyle name="n_Organic_CF_20060713_WP 2" xfId="32954"/>
    <cellStyle name="n_Organic_CF_20060713_WP 2 2" xfId="32955"/>
    <cellStyle name="n_Organic_CF_20060713_WP 2 2 2" xfId="32956"/>
    <cellStyle name="n_Organic_CF_20060713_WP 2 3" xfId="32957"/>
    <cellStyle name="n_Organic_CF_20060713_WP 3" xfId="32958"/>
    <cellStyle name="n_Organic_CF_20060713_WP 3 2" xfId="32959"/>
    <cellStyle name="n_Organic_CF_20060713_WP 4" xfId="32960"/>
    <cellStyle name="n_Organic_CF_20060713_WP_1" xfId="32961"/>
    <cellStyle name="n_Organic_CF_20060713_WP_1 2" xfId="32962"/>
    <cellStyle name="n_Organic_CF_20060713_WP_1 2 2" xfId="32963"/>
    <cellStyle name="n_Organic_CF_20060713_WP_1 2 2 2" xfId="32964"/>
    <cellStyle name="n_Organic_CF_20060713_WP_1 2 3" xfId="32965"/>
    <cellStyle name="n_Organic_CF_20060713_WP_1 3" xfId="32966"/>
    <cellStyle name="n_Organic_CF_20060713_WP_1 3 2" xfId="32967"/>
    <cellStyle name="n_Organic_CF_20060713_WP_1 4" xfId="32968"/>
    <cellStyle name="n_Organic_CF_20060713_WP_1_KF GT" xfId="32969"/>
    <cellStyle name="n_Organic_CF_20060713_WP_1_KF GT 2" xfId="32970"/>
    <cellStyle name="n_Organic_CF_20060713_WP_1_KF GT 2 2" xfId="32971"/>
    <cellStyle name="n_Organic_CF_20060713_WP_1_KF GT 2 2 2" xfId="32972"/>
    <cellStyle name="n_Organic_CF_20060713_WP_1_KF GT 2 3" xfId="32973"/>
    <cellStyle name="n_Organic_CF_20060713_WP_1_KF GT 3" xfId="32974"/>
    <cellStyle name="n_Organic_CF_20060713_WP_1_KF GT 3 2" xfId="32975"/>
    <cellStyle name="n_Organic_CF_20060713_WP_1_KF GT 4" xfId="32976"/>
    <cellStyle name="n_Organic_CF_20060713_WP_KF GT" xfId="32977"/>
    <cellStyle name="n_Organic_CF_20060713_WP_KF GT 2" xfId="32978"/>
    <cellStyle name="n_Organic_CF_20060713_WP_KF GT 2 2" xfId="32979"/>
    <cellStyle name="n_Organic_CF_20060713_WP_KF GT 2 2 2" xfId="32980"/>
    <cellStyle name="n_Organic_CF_20060713_WP_KF GT 2 3" xfId="32981"/>
    <cellStyle name="n_Organic_CF_20060713_WP_KF GT 3" xfId="32982"/>
    <cellStyle name="n_Organic_CF_20060713_WP_KF GT 3 2" xfId="32983"/>
    <cellStyle name="n_Organic_CF_20060713_WP_KF GT 4" xfId="32984"/>
    <cellStyle name="n_PFA 04-2003 Wanadoo" xfId="32985"/>
    <cellStyle name="n_PFA 04-2003 Wanadoo 10" xfId="32986"/>
    <cellStyle name="n_PFA 04-2003 Wanadoo 2" xfId="32987"/>
    <cellStyle name="n_PFA 04-2003 Wanadoo 2 2" xfId="32988"/>
    <cellStyle name="n_PFA 04-2003 Wanadoo 2 2 2" xfId="32989"/>
    <cellStyle name="n_PFA 04-2003 Wanadoo 2 2 2 2" xfId="32990"/>
    <cellStyle name="n_PFA 04-2003 Wanadoo 2 2 3" xfId="32991"/>
    <cellStyle name="n_PFA 04-2003 Wanadoo 2 3" xfId="32992"/>
    <cellStyle name="n_PFA 04-2003 Wanadoo 2 3 2" xfId="32993"/>
    <cellStyle name="n_PFA 04-2003 Wanadoo 2 4" xfId="32994"/>
    <cellStyle name="n_PFA 04-2003 Wanadoo 2 4 2" xfId="32995"/>
    <cellStyle name="n_PFA 04-2003 Wanadoo 2 5" xfId="32996"/>
    <cellStyle name="n_PFA 04-2003 Wanadoo 2_KF GT" xfId="32997"/>
    <cellStyle name="n_PFA 04-2003 Wanadoo 2_KF GT 2" xfId="32998"/>
    <cellStyle name="n_PFA 04-2003 Wanadoo 2_KF GT 2 2" xfId="32999"/>
    <cellStyle name="n_PFA 04-2003 Wanadoo 2_KF GT 2 2 2" xfId="33000"/>
    <cellStyle name="n_PFA 04-2003 Wanadoo 2_KF GT 2 3" xfId="33001"/>
    <cellStyle name="n_PFA 04-2003 Wanadoo 2_KF GT 3" xfId="33002"/>
    <cellStyle name="n_PFA 04-2003 Wanadoo 2_KF GT 3 2" xfId="33003"/>
    <cellStyle name="n_PFA 04-2003 Wanadoo 2_KF GT 4" xfId="33004"/>
    <cellStyle name="n_PFA 04-2003 Wanadoo 3" xfId="33005"/>
    <cellStyle name="n_PFA 04-2003 Wanadoo 3 2" xfId="33006"/>
    <cellStyle name="n_PFA 04-2003 Wanadoo 3 2 2" xfId="33007"/>
    <cellStyle name="n_PFA 04-2003 Wanadoo 3 2 2 2" xfId="33008"/>
    <cellStyle name="n_PFA 04-2003 Wanadoo 3 2 3" xfId="33009"/>
    <cellStyle name="n_PFA 04-2003 Wanadoo 3 3" xfId="33010"/>
    <cellStyle name="n_PFA 04-2003 Wanadoo 3 3 2" xfId="33011"/>
    <cellStyle name="n_PFA 04-2003 Wanadoo 3 4" xfId="33012"/>
    <cellStyle name="n_PFA 04-2003 Wanadoo 4" xfId="33013"/>
    <cellStyle name="n_PFA 04-2003 Wanadoo 4 2" xfId="33014"/>
    <cellStyle name="n_PFA 04-2003 Wanadoo 4 2 2" xfId="33015"/>
    <cellStyle name="n_PFA 04-2003 Wanadoo 4 2 2 2" xfId="33016"/>
    <cellStyle name="n_PFA 04-2003 Wanadoo 4 2 3" xfId="33017"/>
    <cellStyle name="n_PFA 04-2003 Wanadoo 4 3" xfId="33018"/>
    <cellStyle name="n_PFA 04-2003 Wanadoo 4 3 2" xfId="33019"/>
    <cellStyle name="n_PFA 04-2003 Wanadoo 4 4" xfId="33020"/>
    <cellStyle name="n_PFA 04-2003 Wanadoo 5" xfId="33021"/>
    <cellStyle name="n_PFA 04-2003 Wanadoo 5 2" xfId="33022"/>
    <cellStyle name="n_PFA 04-2003 Wanadoo 5 2 2" xfId="33023"/>
    <cellStyle name="n_PFA 04-2003 Wanadoo 5 3" xfId="33024"/>
    <cellStyle name="n_PFA 04-2003 Wanadoo 6" xfId="33025"/>
    <cellStyle name="n_PFA 04-2003 Wanadoo 6 2" xfId="33026"/>
    <cellStyle name="n_PFA 04-2003 Wanadoo 7" xfId="33027"/>
    <cellStyle name="n_PFA 04-2003 Wanadoo 7 2" xfId="33028"/>
    <cellStyle name="n_PFA 04-2003 Wanadoo 8" xfId="33029"/>
    <cellStyle name="n_PFA 04-2003 Wanadoo 8 2" xfId="33030"/>
    <cellStyle name="n_PFA 04-2003 Wanadoo 8 2 2" xfId="33031"/>
    <cellStyle name="n_PFA 04-2003 Wanadoo 8 3" xfId="33032"/>
    <cellStyle name="n_PFA 04-2003 Wanadoo 9" xfId="33033"/>
    <cellStyle name="n_PFA 04-2003 Wanadoo 9 2" xfId="33034"/>
    <cellStyle name="n_PFA 04-2003 Wanadoo FT" xfId="33035"/>
    <cellStyle name="n_PFA 04-2003 Wanadoo FT 10" xfId="33036"/>
    <cellStyle name="n_PFA 04-2003 Wanadoo FT 2" xfId="33037"/>
    <cellStyle name="n_PFA 04-2003 Wanadoo FT 2 2" xfId="33038"/>
    <cellStyle name="n_PFA 04-2003 Wanadoo FT 2 2 2" xfId="33039"/>
    <cellStyle name="n_PFA 04-2003 Wanadoo FT 2 2 2 2" xfId="33040"/>
    <cellStyle name="n_PFA 04-2003 Wanadoo FT 2 2 3" xfId="33041"/>
    <cellStyle name="n_PFA 04-2003 Wanadoo FT 2 3" xfId="33042"/>
    <cellStyle name="n_PFA 04-2003 Wanadoo FT 2 3 2" xfId="33043"/>
    <cellStyle name="n_PFA 04-2003 Wanadoo FT 2 4" xfId="33044"/>
    <cellStyle name="n_PFA 04-2003 Wanadoo FT 2 4 2" xfId="33045"/>
    <cellStyle name="n_PFA 04-2003 Wanadoo FT 2 5" xfId="33046"/>
    <cellStyle name="n_PFA 04-2003 Wanadoo FT 2_KF GT" xfId="33047"/>
    <cellStyle name="n_PFA 04-2003 Wanadoo FT 2_KF GT 2" xfId="33048"/>
    <cellStyle name="n_PFA 04-2003 Wanadoo FT 2_KF GT 2 2" xfId="33049"/>
    <cellStyle name="n_PFA 04-2003 Wanadoo FT 2_KF GT 2 2 2" xfId="33050"/>
    <cellStyle name="n_PFA 04-2003 Wanadoo FT 2_KF GT 2 3" xfId="33051"/>
    <cellStyle name="n_PFA 04-2003 Wanadoo FT 2_KF GT 3" xfId="33052"/>
    <cellStyle name="n_PFA 04-2003 Wanadoo FT 2_KF GT 3 2" xfId="33053"/>
    <cellStyle name="n_PFA 04-2003 Wanadoo FT 2_KF GT 4" xfId="33054"/>
    <cellStyle name="n_PFA 04-2003 Wanadoo FT 3" xfId="33055"/>
    <cellStyle name="n_PFA 04-2003 Wanadoo FT 3 2" xfId="33056"/>
    <cellStyle name="n_PFA 04-2003 Wanadoo FT 3 2 2" xfId="33057"/>
    <cellStyle name="n_PFA 04-2003 Wanadoo FT 3 2 2 2" xfId="33058"/>
    <cellStyle name="n_PFA 04-2003 Wanadoo FT 3 2 3" xfId="33059"/>
    <cellStyle name="n_PFA 04-2003 Wanadoo FT 3 3" xfId="33060"/>
    <cellStyle name="n_PFA 04-2003 Wanadoo FT 3 3 2" xfId="33061"/>
    <cellStyle name="n_PFA 04-2003 Wanadoo FT 3 4" xfId="33062"/>
    <cellStyle name="n_PFA 04-2003 Wanadoo FT 4" xfId="33063"/>
    <cellStyle name="n_PFA 04-2003 Wanadoo FT 4 2" xfId="33064"/>
    <cellStyle name="n_PFA 04-2003 Wanadoo FT 4 2 2" xfId="33065"/>
    <cellStyle name="n_PFA 04-2003 Wanadoo FT 4 2 2 2" xfId="33066"/>
    <cellStyle name="n_PFA 04-2003 Wanadoo FT 4 2 3" xfId="33067"/>
    <cellStyle name="n_PFA 04-2003 Wanadoo FT 4 3" xfId="33068"/>
    <cellStyle name="n_PFA 04-2003 Wanadoo FT 4 3 2" xfId="33069"/>
    <cellStyle name="n_PFA 04-2003 Wanadoo FT 4 4" xfId="33070"/>
    <cellStyle name="n_PFA 04-2003 Wanadoo FT 5" xfId="33071"/>
    <cellStyle name="n_PFA 04-2003 Wanadoo FT 5 2" xfId="33072"/>
    <cellStyle name="n_PFA 04-2003 Wanadoo FT 5 2 2" xfId="33073"/>
    <cellStyle name="n_PFA 04-2003 Wanadoo FT 5 3" xfId="33074"/>
    <cellStyle name="n_PFA 04-2003 Wanadoo FT 6" xfId="33075"/>
    <cellStyle name="n_PFA 04-2003 Wanadoo FT 6 2" xfId="33076"/>
    <cellStyle name="n_PFA 04-2003 Wanadoo FT 7" xfId="33077"/>
    <cellStyle name="n_PFA 04-2003 Wanadoo FT 7 2" xfId="33078"/>
    <cellStyle name="n_PFA 04-2003 Wanadoo FT 8" xfId="33079"/>
    <cellStyle name="n_PFA 04-2003 Wanadoo FT 8 2" xfId="33080"/>
    <cellStyle name="n_PFA 04-2003 Wanadoo FT 8 2 2" xfId="33081"/>
    <cellStyle name="n_PFA 04-2003 Wanadoo FT 8 3" xfId="33082"/>
    <cellStyle name="n_PFA 04-2003 Wanadoo FT 9" xfId="33083"/>
    <cellStyle name="n_PFA 04-2003 Wanadoo FT 9 2" xfId="33084"/>
    <cellStyle name="n_PFA 04-2003 Wanadoo FT_aaa" xfId="33085"/>
    <cellStyle name="n_PFA 04-2003 Wanadoo FT_aaa 2" xfId="33086"/>
    <cellStyle name="n_PFA 04-2003 Wanadoo FT_aaa 2 2" xfId="33087"/>
    <cellStyle name="n_PFA 04-2003 Wanadoo FT_aaa 2 2 2" xfId="33088"/>
    <cellStyle name="n_PFA 04-2003 Wanadoo FT_aaa 2 2 2 2" xfId="33089"/>
    <cellStyle name="n_PFA 04-2003 Wanadoo FT_aaa 2 2 3" xfId="33090"/>
    <cellStyle name="n_PFA 04-2003 Wanadoo FT_aaa 2 3" xfId="33091"/>
    <cellStyle name="n_PFA 04-2003 Wanadoo FT_aaa 2 3 2" xfId="33092"/>
    <cellStyle name="n_PFA 04-2003 Wanadoo FT_aaa 2 4" xfId="33093"/>
    <cellStyle name="n_PFA 04-2003 Wanadoo FT_aaa 2_KF GT" xfId="33094"/>
    <cellStyle name="n_PFA 04-2003 Wanadoo FT_aaa 2_KF GT 2" xfId="33095"/>
    <cellStyle name="n_PFA 04-2003 Wanadoo FT_aaa 2_KF GT 2 2" xfId="33096"/>
    <cellStyle name="n_PFA 04-2003 Wanadoo FT_aaa 2_KF GT 2 2 2" xfId="33097"/>
    <cellStyle name="n_PFA 04-2003 Wanadoo FT_aaa 2_KF GT 2 3" xfId="33098"/>
    <cellStyle name="n_PFA 04-2003 Wanadoo FT_aaa 2_KF GT 3" xfId="33099"/>
    <cellStyle name="n_PFA 04-2003 Wanadoo FT_aaa 2_KF GT 3 2" xfId="33100"/>
    <cellStyle name="n_PFA 04-2003 Wanadoo FT_aaa 2_KF GT 4" xfId="33101"/>
    <cellStyle name="n_PFA 04-2003 Wanadoo FT_aaa 3" xfId="33102"/>
    <cellStyle name="n_PFA 04-2003 Wanadoo FT_aaa 3 2" xfId="33103"/>
    <cellStyle name="n_PFA 04-2003 Wanadoo FT_aaa 3 2 2" xfId="33104"/>
    <cellStyle name="n_PFA 04-2003 Wanadoo FT_aaa 3 2 2 2" xfId="33105"/>
    <cellStyle name="n_PFA 04-2003 Wanadoo FT_aaa 3 2 3" xfId="33106"/>
    <cellStyle name="n_PFA 04-2003 Wanadoo FT_aaa 3 3" xfId="33107"/>
    <cellStyle name="n_PFA 04-2003 Wanadoo FT_aaa 3 3 2" xfId="33108"/>
    <cellStyle name="n_PFA 04-2003 Wanadoo FT_aaa 3 4" xfId="33109"/>
    <cellStyle name="n_PFA 04-2003 Wanadoo FT_aaa 3_KF GT" xfId="33110"/>
    <cellStyle name="n_PFA 04-2003 Wanadoo FT_aaa 3_KF GT 2" xfId="33111"/>
    <cellStyle name="n_PFA 04-2003 Wanadoo FT_aaa 3_KF GT 2 2" xfId="33112"/>
    <cellStyle name="n_PFA 04-2003 Wanadoo FT_aaa 3_KF GT 2 2 2" xfId="33113"/>
    <cellStyle name="n_PFA 04-2003 Wanadoo FT_aaa 3_KF GT 2 3" xfId="33114"/>
    <cellStyle name="n_PFA 04-2003 Wanadoo FT_aaa 3_KF GT 3" xfId="33115"/>
    <cellStyle name="n_PFA 04-2003 Wanadoo FT_aaa 3_KF GT 3 2" xfId="33116"/>
    <cellStyle name="n_PFA 04-2003 Wanadoo FT_aaa 3_KF GT 4" xfId="33117"/>
    <cellStyle name="n_PFA 04-2003 Wanadoo FT_aaa 4" xfId="33118"/>
    <cellStyle name="n_PFA 04-2003 Wanadoo FT_aaa 4 2" xfId="33119"/>
    <cellStyle name="n_PFA 04-2003 Wanadoo FT_aaa 4 2 2" xfId="33120"/>
    <cellStyle name="n_PFA 04-2003 Wanadoo FT_aaa 4 2 2 2" xfId="33121"/>
    <cellStyle name="n_PFA 04-2003 Wanadoo FT_aaa 4 2 3" xfId="33122"/>
    <cellStyle name="n_PFA 04-2003 Wanadoo FT_aaa 4 3" xfId="33123"/>
    <cellStyle name="n_PFA 04-2003 Wanadoo FT_aaa 4 3 2" xfId="33124"/>
    <cellStyle name="n_PFA 04-2003 Wanadoo FT_aaa 4 4" xfId="33125"/>
    <cellStyle name="n_PFA 04-2003 Wanadoo FT_aaa 5" xfId="33126"/>
    <cellStyle name="n_PFA 04-2003 Wanadoo FT_aaa 5 2" xfId="33127"/>
    <cellStyle name="n_PFA 04-2003 Wanadoo FT_aaa 6" xfId="33128"/>
    <cellStyle name="n_PFA 04-2003 Wanadoo FT_aaa_KF GT" xfId="33129"/>
    <cellStyle name="n_PFA 04-2003 Wanadoo FT_aaa_KF GT 2" xfId="33130"/>
    <cellStyle name="n_PFA 04-2003 Wanadoo FT_aaa_KF GT 2 2" xfId="33131"/>
    <cellStyle name="n_PFA 04-2003 Wanadoo FT_aaa_KF GT 2 2 2" xfId="33132"/>
    <cellStyle name="n_PFA 04-2003 Wanadoo FT_aaa_KF GT 2 3" xfId="33133"/>
    <cellStyle name="n_PFA 04-2003 Wanadoo FT_aaa_KF GT 3" xfId="33134"/>
    <cellStyle name="n_PFA 04-2003 Wanadoo FT_aaa_KF GT 3 2" xfId="33135"/>
    <cellStyle name="n_PFA 04-2003 Wanadoo FT_aaa_KF GT 4" xfId="33136"/>
    <cellStyle name="n_PFA 04-2003 Wanadoo FT_Actual '08 PLN_external" xfId="33137"/>
    <cellStyle name="n_PFA 04-2003 Wanadoo FT_Actual '08 PLN_external 2" xfId="33138"/>
    <cellStyle name="n_PFA 04-2003 Wanadoo FT_Actual '08 PLN_external 2 2" xfId="33139"/>
    <cellStyle name="n_PFA 04-2003 Wanadoo FT_Actual '08 PLN_external 2 2 2" xfId="33140"/>
    <cellStyle name="n_PFA 04-2003 Wanadoo FT_Actual '08 PLN_external 2 2 2 2" xfId="33141"/>
    <cellStyle name="n_PFA 04-2003 Wanadoo FT_Actual '08 PLN_external 2 2 3" xfId="33142"/>
    <cellStyle name="n_PFA 04-2003 Wanadoo FT_Actual '08 PLN_external 2 3" xfId="33143"/>
    <cellStyle name="n_PFA 04-2003 Wanadoo FT_Actual '08 PLN_external 2 3 2" xfId="33144"/>
    <cellStyle name="n_PFA 04-2003 Wanadoo FT_Actual '08 PLN_external 2 4" xfId="33145"/>
    <cellStyle name="n_PFA 04-2003 Wanadoo FT_Actual '08 PLN_external 3" xfId="33146"/>
    <cellStyle name="n_PFA 04-2003 Wanadoo FT_Actual '08 PLN_external 3 2" xfId="33147"/>
    <cellStyle name="n_PFA 04-2003 Wanadoo FT_Actual '08 PLN_external 3 2 2" xfId="33148"/>
    <cellStyle name="n_PFA 04-2003 Wanadoo FT_Actual '08 PLN_external 3 2 2 2" xfId="33149"/>
    <cellStyle name="n_PFA 04-2003 Wanadoo FT_Actual '08 PLN_external 3 2 3" xfId="33150"/>
    <cellStyle name="n_PFA 04-2003 Wanadoo FT_Actual '08 PLN_external 3 3" xfId="33151"/>
    <cellStyle name="n_PFA 04-2003 Wanadoo FT_Actual '08 PLN_external 3 3 2" xfId="33152"/>
    <cellStyle name="n_PFA 04-2003 Wanadoo FT_Actual '08 PLN_external 3 4" xfId="33153"/>
    <cellStyle name="n_PFA 04-2003 Wanadoo FT_Actual '08 PLN_external 4" xfId="33154"/>
    <cellStyle name="n_PFA 04-2003 Wanadoo FT_Actual '08 PLN_external 4 2" xfId="33155"/>
    <cellStyle name="n_PFA 04-2003 Wanadoo FT_Actual '08 PLN_external 4 2 2" xfId="33156"/>
    <cellStyle name="n_PFA 04-2003 Wanadoo FT_Actual '08 PLN_external 4 3" xfId="33157"/>
    <cellStyle name="n_PFA 04-2003 Wanadoo FT_Actual '08 PLN_external 5" xfId="33158"/>
    <cellStyle name="n_PFA 04-2003 Wanadoo FT_Actual '08 PLN_external 5 2" xfId="33159"/>
    <cellStyle name="n_PFA 04-2003 Wanadoo FT_Actual '08 PLN_external 6" xfId="33160"/>
    <cellStyle name="n_PFA 04-2003 Wanadoo FT_Actual '08 PLN_external_KF GT" xfId="33161"/>
    <cellStyle name="n_PFA 04-2003 Wanadoo FT_Actual '08 PLN_external_KF GT 2" xfId="33162"/>
    <cellStyle name="n_PFA 04-2003 Wanadoo FT_Actual '08 PLN_external_KF GT 2 2" xfId="33163"/>
    <cellStyle name="n_PFA 04-2003 Wanadoo FT_Actual '08 PLN_external_KF GT 2 2 2" xfId="33164"/>
    <cellStyle name="n_PFA 04-2003 Wanadoo FT_Actual '08 PLN_external_KF GT 2 3" xfId="33165"/>
    <cellStyle name="n_PFA 04-2003 Wanadoo FT_Actual '08 PLN_external_KF GT 3" xfId="33166"/>
    <cellStyle name="n_PFA 04-2003 Wanadoo FT_Actual '08 PLN_external_KF GT 3 2" xfId="33167"/>
    <cellStyle name="n_PFA 04-2003 Wanadoo FT_Actual '08 PLN_external_KF GT 4" xfId="33168"/>
    <cellStyle name="n_PFA 04-2003 Wanadoo FT_Actual '08 PLN_package" xfId="33169"/>
    <cellStyle name="n_PFA 04-2003 Wanadoo FT_Actual '08 PLN_package 2" xfId="33170"/>
    <cellStyle name="n_PFA 04-2003 Wanadoo FT_Actual '08 PLN_package 2 2" xfId="33171"/>
    <cellStyle name="n_PFA 04-2003 Wanadoo FT_Actual '08 PLN_package 2 2 2" xfId="33172"/>
    <cellStyle name="n_PFA 04-2003 Wanadoo FT_Actual '08 PLN_package 2 2 2 2" xfId="33173"/>
    <cellStyle name="n_PFA 04-2003 Wanadoo FT_Actual '08 PLN_package 2 2 3" xfId="33174"/>
    <cellStyle name="n_PFA 04-2003 Wanadoo FT_Actual '08 PLN_package 2 3" xfId="33175"/>
    <cellStyle name="n_PFA 04-2003 Wanadoo FT_Actual '08 PLN_package 2 3 2" xfId="33176"/>
    <cellStyle name="n_PFA 04-2003 Wanadoo FT_Actual '08 PLN_package 2 4" xfId="33177"/>
    <cellStyle name="n_PFA 04-2003 Wanadoo FT_Actual '08 PLN_package 3" xfId="33178"/>
    <cellStyle name="n_PFA 04-2003 Wanadoo FT_Actual '08 PLN_package 3 2" xfId="33179"/>
    <cellStyle name="n_PFA 04-2003 Wanadoo FT_Actual '08 PLN_package 3 2 2" xfId="33180"/>
    <cellStyle name="n_PFA 04-2003 Wanadoo FT_Actual '08 PLN_package 3 2 2 2" xfId="33181"/>
    <cellStyle name="n_PFA 04-2003 Wanadoo FT_Actual '08 PLN_package 3 2 3" xfId="33182"/>
    <cellStyle name="n_PFA 04-2003 Wanadoo FT_Actual '08 PLN_package 3 3" xfId="33183"/>
    <cellStyle name="n_PFA 04-2003 Wanadoo FT_Actual '08 PLN_package 3 3 2" xfId="33184"/>
    <cellStyle name="n_PFA 04-2003 Wanadoo FT_Actual '08 PLN_package 3 4" xfId="33185"/>
    <cellStyle name="n_PFA 04-2003 Wanadoo FT_Actual '08 PLN_package 4" xfId="33186"/>
    <cellStyle name="n_PFA 04-2003 Wanadoo FT_Actual '08 PLN_package 4 2" xfId="33187"/>
    <cellStyle name="n_PFA 04-2003 Wanadoo FT_Actual '08 PLN_package 4 2 2" xfId="33188"/>
    <cellStyle name="n_PFA 04-2003 Wanadoo FT_Actual '08 PLN_package 4 3" xfId="33189"/>
    <cellStyle name="n_PFA 04-2003 Wanadoo FT_Actual '08 PLN_package 5" xfId="33190"/>
    <cellStyle name="n_PFA 04-2003 Wanadoo FT_Actual '08 PLN_package 5 2" xfId="33191"/>
    <cellStyle name="n_PFA 04-2003 Wanadoo FT_Actual '08 PLN_package 6" xfId="33192"/>
    <cellStyle name="n_PFA 04-2003 Wanadoo FT_Actual '08 PLN_package_KF GT" xfId="33193"/>
    <cellStyle name="n_PFA 04-2003 Wanadoo FT_Actual '08 PLN_package_KF GT 2" xfId="33194"/>
    <cellStyle name="n_PFA 04-2003 Wanadoo FT_Actual '08 PLN_package_KF GT 2 2" xfId="33195"/>
    <cellStyle name="n_PFA 04-2003 Wanadoo FT_Actual '08 PLN_package_KF GT 2 2 2" xfId="33196"/>
    <cellStyle name="n_PFA 04-2003 Wanadoo FT_Actual '08 PLN_package_KF GT 2 3" xfId="33197"/>
    <cellStyle name="n_PFA 04-2003 Wanadoo FT_Actual '08 PLN_package_KF GT 3" xfId="33198"/>
    <cellStyle name="n_PFA 04-2003 Wanadoo FT_Actual '08 PLN_package_KF GT 3 2" xfId="33199"/>
    <cellStyle name="n_PFA 04-2003 Wanadoo FT_Actual '08 PLN_package_KF GT 4" xfId="33200"/>
    <cellStyle name="n_PFA 04-2003 Wanadoo FT_Actual '08 PLN_statutory" xfId="33201"/>
    <cellStyle name="n_PFA 04-2003 Wanadoo FT_Actual '08 PLN_statutory 2" xfId="33202"/>
    <cellStyle name="n_PFA 04-2003 Wanadoo FT_Actual '08 PLN_statutory 2 2" xfId="33203"/>
    <cellStyle name="n_PFA 04-2003 Wanadoo FT_Actual '08 PLN_statutory 2 2 2" xfId="33204"/>
    <cellStyle name="n_PFA 04-2003 Wanadoo FT_Actual '08 PLN_statutory 2 2 2 2" xfId="33205"/>
    <cellStyle name="n_PFA 04-2003 Wanadoo FT_Actual '08 PLN_statutory 2 2 3" xfId="33206"/>
    <cellStyle name="n_PFA 04-2003 Wanadoo FT_Actual '08 PLN_statutory 2 3" xfId="33207"/>
    <cellStyle name="n_PFA 04-2003 Wanadoo FT_Actual '08 PLN_statutory 2 3 2" xfId="33208"/>
    <cellStyle name="n_PFA 04-2003 Wanadoo FT_Actual '08 PLN_statutory 2 4" xfId="33209"/>
    <cellStyle name="n_PFA 04-2003 Wanadoo FT_Actual '08 PLN_statutory 3" xfId="33210"/>
    <cellStyle name="n_PFA 04-2003 Wanadoo FT_Actual '08 PLN_statutory 3 2" xfId="33211"/>
    <cellStyle name="n_PFA 04-2003 Wanadoo FT_Actual '08 PLN_statutory 3 2 2" xfId="33212"/>
    <cellStyle name="n_PFA 04-2003 Wanadoo FT_Actual '08 PLN_statutory 3 2 2 2" xfId="33213"/>
    <cellStyle name="n_PFA 04-2003 Wanadoo FT_Actual '08 PLN_statutory 3 2 3" xfId="33214"/>
    <cellStyle name="n_PFA 04-2003 Wanadoo FT_Actual '08 PLN_statutory 3 3" xfId="33215"/>
    <cellStyle name="n_PFA 04-2003 Wanadoo FT_Actual '08 PLN_statutory 3 3 2" xfId="33216"/>
    <cellStyle name="n_PFA 04-2003 Wanadoo FT_Actual '08 PLN_statutory 3 4" xfId="33217"/>
    <cellStyle name="n_PFA 04-2003 Wanadoo FT_Actual '08 PLN_statutory 4" xfId="33218"/>
    <cellStyle name="n_PFA 04-2003 Wanadoo FT_Actual '08 PLN_statutory 4 2" xfId="33219"/>
    <cellStyle name="n_PFA 04-2003 Wanadoo FT_Actual '08 PLN_statutory 4 2 2" xfId="33220"/>
    <cellStyle name="n_PFA 04-2003 Wanadoo FT_Actual '08 PLN_statutory 4 3" xfId="33221"/>
    <cellStyle name="n_PFA 04-2003 Wanadoo FT_Actual '08 PLN_statutory 5" xfId="33222"/>
    <cellStyle name="n_PFA 04-2003 Wanadoo FT_Actual '08 PLN_statutory 5 2" xfId="33223"/>
    <cellStyle name="n_PFA 04-2003 Wanadoo FT_Actual '08 PLN_statutory 6" xfId="33224"/>
    <cellStyle name="n_PFA 04-2003 Wanadoo FT_Actual '08 PLN_statutory_D20" xfId="33225"/>
    <cellStyle name="n_PFA 04-2003 Wanadoo FT_Actual '08 PLN_statutory_D20 2" xfId="33226"/>
    <cellStyle name="n_PFA 04-2003 Wanadoo FT_Actual '08 PLN_statutory_D20 2 2" xfId="33227"/>
    <cellStyle name="n_PFA 04-2003 Wanadoo FT_Actual '08 PLN_statutory_D20 2 2 2" xfId="33228"/>
    <cellStyle name="n_PFA 04-2003 Wanadoo FT_Actual '08 PLN_statutory_D20 2 2 2 2" xfId="33229"/>
    <cellStyle name="n_PFA 04-2003 Wanadoo FT_Actual '08 PLN_statutory_D20 2 2 3" xfId="33230"/>
    <cellStyle name="n_PFA 04-2003 Wanadoo FT_Actual '08 PLN_statutory_D20 2 3" xfId="33231"/>
    <cellStyle name="n_PFA 04-2003 Wanadoo FT_Actual '08 PLN_statutory_D20 2 3 2" xfId="33232"/>
    <cellStyle name="n_PFA 04-2003 Wanadoo FT_Actual '08 PLN_statutory_D20 2 4" xfId="33233"/>
    <cellStyle name="n_PFA 04-2003 Wanadoo FT_Actual '08 PLN_statutory_D20 3" xfId="33234"/>
    <cellStyle name="n_PFA 04-2003 Wanadoo FT_Actual '08 PLN_statutory_D20 3 2" xfId="33235"/>
    <cellStyle name="n_PFA 04-2003 Wanadoo FT_Actual '08 PLN_statutory_D20 3 2 2" xfId="33236"/>
    <cellStyle name="n_PFA 04-2003 Wanadoo FT_Actual '08 PLN_statutory_D20 3 2 2 2" xfId="33237"/>
    <cellStyle name="n_PFA 04-2003 Wanadoo FT_Actual '08 PLN_statutory_D20 3 2 3" xfId="33238"/>
    <cellStyle name="n_PFA 04-2003 Wanadoo FT_Actual '08 PLN_statutory_D20 3 3" xfId="33239"/>
    <cellStyle name="n_PFA 04-2003 Wanadoo FT_Actual '08 PLN_statutory_D20 3 3 2" xfId="33240"/>
    <cellStyle name="n_PFA 04-2003 Wanadoo FT_Actual '08 PLN_statutory_D20 3 4" xfId="33241"/>
    <cellStyle name="n_PFA 04-2003 Wanadoo FT_Actual '08 PLN_statutory_D20 4" xfId="33242"/>
    <cellStyle name="n_PFA 04-2003 Wanadoo FT_Actual '08 PLN_statutory_D20 4 2" xfId="33243"/>
    <cellStyle name="n_PFA 04-2003 Wanadoo FT_Actual '08 PLN_statutory_D20 4 2 2" xfId="33244"/>
    <cellStyle name="n_PFA 04-2003 Wanadoo FT_Actual '08 PLN_statutory_D20 4 3" xfId="33245"/>
    <cellStyle name="n_PFA 04-2003 Wanadoo FT_Actual '08 PLN_statutory_D20 5" xfId="33246"/>
    <cellStyle name="n_PFA 04-2003 Wanadoo FT_Actual '08 PLN_statutory_D20 5 2" xfId="33247"/>
    <cellStyle name="n_PFA 04-2003 Wanadoo FT_Actual '08 PLN_statutory_D20 6" xfId="33248"/>
    <cellStyle name="n_PFA 04-2003 Wanadoo FT_Actual '08 PLN_statutory_D20_KF GT" xfId="33249"/>
    <cellStyle name="n_PFA 04-2003 Wanadoo FT_Actual '08 PLN_statutory_D20_KF GT 2" xfId="33250"/>
    <cellStyle name="n_PFA 04-2003 Wanadoo FT_Actual '08 PLN_statutory_D20_KF GT 2 2" xfId="33251"/>
    <cellStyle name="n_PFA 04-2003 Wanadoo FT_Actual '08 PLN_statutory_D20_KF GT 2 2 2" xfId="33252"/>
    <cellStyle name="n_PFA 04-2003 Wanadoo FT_Actual '08 PLN_statutory_D20_KF GT 2 3" xfId="33253"/>
    <cellStyle name="n_PFA 04-2003 Wanadoo FT_Actual '08 PLN_statutory_D20_KF GT 3" xfId="33254"/>
    <cellStyle name="n_PFA 04-2003 Wanadoo FT_Actual '08 PLN_statutory_D20_KF GT 3 2" xfId="33255"/>
    <cellStyle name="n_PFA 04-2003 Wanadoo FT_Actual '08 PLN_statutory_D20_KF GT 4" xfId="33256"/>
    <cellStyle name="n_PFA 04-2003 Wanadoo FT_Actual '08 PLN_statutory_KF GT" xfId="33257"/>
    <cellStyle name="n_PFA 04-2003 Wanadoo FT_Actual '08 PLN_statutory_KF GT 2" xfId="33258"/>
    <cellStyle name="n_PFA 04-2003 Wanadoo FT_Actual '08 PLN_statutory_KF GT 2 2" xfId="33259"/>
    <cellStyle name="n_PFA 04-2003 Wanadoo FT_Actual '08 PLN_statutory_KF GT 2 2 2" xfId="33260"/>
    <cellStyle name="n_PFA 04-2003 Wanadoo FT_Actual '08 PLN_statutory_KF GT 2 3" xfId="33261"/>
    <cellStyle name="n_PFA 04-2003 Wanadoo FT_Actual '08 PLN_statutory_KF GT 3" xfId="33262"/>
    <cellStyle name="n_PFA 04-2003 Wanadoo FT_Actual '08 PLN_statutory_KF GT 3 2" xfId="33263"/>
    <cellStyle name="n_PFA 04-2003 Wanadoo FT_Actual '08 PLN_statutory_KF GT 4" xfId="33264"/>
    <cellStyle name="n_PFA 04-2003 Wanadoo FT_Arkusz1" xfId="33265"/>
    <cellStyle name="n_PFA 04-2003 Wanadoo FT_Arkusz1 2" xfId="33266"/>
    <cellStyle name="n_PFA 04-2003 Wanadoo FT_Arkusz1 2 2" xfId="33267"/>
    <cellStyle name="n_PFA 04-2003 Wanadoo FT_Arkusz1 3" xfId="33268"/>
    <cellStyle name="n_PFA 04-2003 Wanadoo FT_Arkusz1 3 2" xfId="33269"/>
    <cellStyle name="n_PFA 04-2003 Wanadoo FT_Arkusz1 4" xfId="33270"/>
    <cellStyle name="n_PFA 04-2003 Wanadoo FT_BILANS" xfId="33271"/>
    <cellStyle name="n_PFA 04-2003 Wanadoo FT_BILANS 2" xfId="33272"/>
    <cellStyle name="n_PFA 04-2003 Wanadoo FT_BILANS 2 2" xfId="33273"/>
    <cellStyle name="n_PFA 04-2003 Wanadoo FT_BILANS 3" xfId="33274"/>
    <cellStyle name="n_PFA 04-2003 Wanadoo FT_BILANS 3 2" xfId="33275"/>
    <cellStyle name="n_PFA 04-2003 Wanadoo FT_BILANS 4" xfId="33276"/>
    <cellStyle name="n_PFA 04-2003 Wanadoo FT_CASF FLOW" xfId="33277"/>
    <cellStyle name="n_PFA 04-2003 Wanadoo FT_CASF FLOW 2" xfId="33278"/>
    <cellStyle name="n_PFA 04-2003 Wanadoo FT_CASF FLOW 2 2" xfId="33279"/>
    <cellStyle name="n_PFA 04-2003 Wanadoo FT_CASF FLOW 3" xfId="33280"/>
    <cellStyle name="n_PFA 04-2003 Wanadoo FT_CASF FLOW 3 2" xfId="33281"/>
    <cellStyle name="n_PFA 04-2003 Wanadoo FT_CASF FLOW 4" xfId="33282"/>
    <cellStyle name="n_PFA 04-2003 Wanadoo FT_CFO Division TP - June 2006 - GMC Flash_20060717" xfId="33283"/>
    <cellStyle name="n_PFA 04-2003 Wanadoo FT_CFO Division TP - June 2006 - GMC Flash_20060717 10" xfId="33284"/>
    <cellStyle name="n_PFA 04-2003 Wanadoo FT_CFO Division TP - June 2006 - GMC Flash_20060717 2" xfId="33285"/>
    <cellStyle name="n_PFA 04-2003 Wanadoo FT_CFO Division TP - June 2006 - GMC Flash_20060717 2 2" xfId="33286"/>
    <cellStyle name="n_PFA 04-2003 Wanadoo FT_CFO Division TP - June 2006 - GMC Flash_20060717 2 2 2" xfId="33287"/>
    <cellStyle name="n_PFA 04-2003 Wanadoo FT_CFO Division TP - June 2006 - GMC Flash_20060717 2 2 2 2" xfId="33288"/>
    <cellStyle name="n_PFA 04-2003 Wanadoo FT_CFO Division TP - June 2006 - GMC Flash_20060717 2 2 3" xfId="33289"/>
    <cellStyle name="n_PFA 04-2003 Wanadoo FT_CFO Division TP - June 2006 - GMC Flash_20060717 2 3" xfId="33290"/>
    <cellStyle name="n_PFA 04-2003 Wanadoo FT_CFO Division TP - June 2006 - GMC Flash_20060717 2 3 2" xfId="33291"/>
    <cellStyle name="n_PFA 04-2003 Wanadoo FT_CFO Division TP - June 2006 - GMC Flash_20060717 2 4" xfId="33292"/>
    <cellStyle name="n_PFA 04-2003 Wanadoo FT_CFO Division TP - June 2006 - GMC Flash_20060717 2 4 2" xfId="33293"/>
    <cellStyle name="n_PFA 04-2003 Wanadoo FT_CFO Division TP - June 2006 - GMC Flash_20060717 2 5" xfId="33294"/>
    <cellStyle name="n_PFA 04-2003 Wanadoo FT_CFO Division TP - June 2006 - GMC Flash_20060717 2_KF GT" xfId="33295"/>
    <cellStyle name="n_PFA 04-2003 Wanadoo FT_CFO Division TP - June 2006 - GMC Flash_20060717 2_KF GT 2" xfId="33296"/>
    <cellStyle name="n_PFA 04-2003 Wanadoo FT_CFO Division TP - June 2006 - GMC Flash_20060717 2_KF GT 2 2" xfId="33297"/>
    <cellStyle name="n_PFA 04-2003 Wanadoo FT_CFO Division TP - June 2006 - GMC Flash_20060717 2_KF GT 2 2 2" xfId="33298"/>
    <cellStyle name="n_PFA 04-2003 Wanadoo FT_CFO Division TP - June 2006 - GMC Flash_20060717 2_KF GT 2 3" xfId="33299"/>
    <cellStyle name="n_PFA 04-2003 Wanadoo FT_CFO Division TP - June 2006 - GMC Flash_20060717 2_KF GT 3" xfId="33300"/>
    <cellStyle name="n_PFA 04-2003 Wanadoo FT_CFO Division TP - June 2006 - GMC Flash_20060717 2_KF GT 3 2" xfId="33301"/>
    <cellStyle name="n_PFA 04-2003 Wanadoo FT_CFO Division TP - June 2006 - GMC Flash_20060717 2_KF GT 4" xfId="33302"/>
    <cellStyle name="n_PFA 04-2003 Wanadoo FT_CFO Division TP - June 2006 - GMC Flash_20060717 3" xfId="33303"/>
    <cellStyle name="n_PFA 04-2003 Wanadoo FT_CFO Division TP - June 2006 - GMC Flash_20060717 3 2" xfId="33304"/>
    <cellStyle name="n_PFA 04-2003 Wanadoo FT_CFO Division TP - June 2006 - GMC Flash_20060717 3 2 2" xfId="33305"/>
    <cellStyle name="n_PFA 04-2003 Wanadoo FT_CFO Division TP - June 2006 - GMC Flash_20060717 3 2 2 2" xfId="33306"/>
    <cellStyle name="n_PFA 04-2003 Wanadoo FT_CFO Division TP - June 2006 - GMC Flash_20060717 3 2 3" xfId="33307"/>
    <cellStyle name="n_PFA 04-2003 Wanadoo FT_CFO Division TP - June 2006 - GMC Flash_20060717 3 3" xfId="33308"/>
    <cellStyle name="n_PFA 04-2003 Wanadoo FT_CFO Division TP - June 2006 - GMC Flash_20060717 3 3 2" xfId="33309"/>
    <cellStyle name="n_PFA 04-2003 Wanadoo FT_CFO Division TP - June 2006 - GMC Flash_20060717 3 4" xfId="33310"/>
    <cellStyle name="n_PFA 04-2003 Wanadoo FT_CFO Division TP - June 2006 - GMC Flash_20060717 3_KF GT" xfId="33311"/>
    <cellStyle name="n_PFA 04-2003 Wanadoo FT_CFO Division TP - June 2006 - GMC Flash_20060717 3_KF GT 2" xfId="33312"/>
    <cellStyle name="n_PFA 04-2003 Wanadoo FT_CFO Division TP - June 2006 - GMC Flash_20060717 3_KF GT 2 2" xfId="33313"/>
    <cellStyle name="n_PFA 04-2003 Wanadoo FT_CFO Division TP - June 2006 - GMC Flash_20060717 3_KF GT 2 2 2" xfId="33314"/>
    <cellStyle name="n_PFA 04-2003 Wanadoo FT_CFO Division TP - June 2006 - GMC Flash_20060717 3_KF GT 2 3" xfId="33315"/>
    <cellStyle name="n_PFA 04-2003 Wanadoo FT_CFO Division TP - June 2006 - GMC Flash_20060717 3_KF GT 3" xfId="33316"/>
    <cellStyle name="n_PFA 04-2003 Wanadoo FT_CFO Division TP - June 2006 - GMC Flash_20060717 3_KF GT 3 2" xfId="33317"/>
    <cellStyle name="n_PFA 04-2003 Wanadoo FT_CFO Division TP - June 2006 - GMC Flash_20060717 3_KF GT 4" xfId="33318"/>
    <cellStyle name="n_PFA 04-2003 Wanadoo FT_CFO Division TP - June 2006 - GMC Flash_20060717 4" xfId="33319"/>
    <cellStyle name="n_PFA 04-2003 Wanadoo FT_CFO Division TP - June 2006 - GMC Flash_20060717 4 2" xfId="33320"/>
    <cellStyle name="n_PFA 04-2003 Wanadoo FT_CFO Division TP - June 2006 - GMC Flash_20060717 4 2 2" xfId="33321"/>
    <cellStyle name="n_PFA 04-2003 Wanadoo FT_CFO Division TP - June 2006 - GMC Flash_20060717 4 2 2 2" xfId="33322"/>
    <cellStyle name="n_PFA 04-2003 Wanadoo FT_CFO Division TP - June 2006 - GMC Flash_20060717 4 2 3" xfId="33323"/>
    <cellStyle name="n_PFA 04-2003 Wanadoo FT_CFO Division TP - June 2006 - GMC Flash_20060717 4 3" xfId="33324"/>
    <cellStyle name="n_PFA 04-2003 Wanadoo FT_CFO Division TP - June 2006 - GMC Flash_20060717 4 3 2" xfId="33325"/>
    <cellStyle name="n_PFA 04-2003 Wanadoo FT_CFO Division TP - June 2006 - GMC Flash_20060717 4 4" xfId="33326"/>
    <cellStyle name="n_PFA 04-2003 Wanadoo FT_CFO Division TP - June 2006 - GMC Flash_20060717 4_KF GT" xfId="33327"/>
    <cellStyle name="n_PFA 04-2003 Wanadoo FT_CFO Division TP - June 2006 - GMC Flash_20060717 4_KF GT 2" xfId="33328"/>
    <cellStyle name="n_PFA 04-2003 Wanadoo FT_CFO Division TP - June 2006 - GMC Flash_20060717 4_KF GT 2 2" xfId="33329"/>
    <cellStyle name="n_PFA 04-2003 Wanadoo FT_CFO Division TP - June 2006 - GMC Flash_20060717 4_KF GT 2 2 2" xfId="33330"/>
    <cellStyle name="n_PFA 04-2003 Wanadoo FT_CFO Division TP - June 2006 - GMC Flash_20060717 4_KF GT 2 3" xfId="33331"/>
    <cellStyle name="n_PFA 04-2003 Wanadoo FT_CFO Division TP - June 2006 - GMC Flash_20060717 4_KF GT 3" xfId="33332"/>
    <cellStyle name="n_PFA 04-2003 Wanadoo FT_CFO Division TP - June 2006 - GMC Flash_20060717 4_KF GT 3 2" xfId="33333"/>
    <cellStyle name="n_PFA 04-2003 Wanadoo FT_CFO Division TP - June 2006 - GMC Flash_20060717 4_KF GT 4" xfId="33334"/>
    <cellStyle name="n_PFA 04-2003 Wanadoo FT_CFO Division TP - June 2006 - GMC Flash_20060717 5" xfId="33335"/>
    <cellStyle name="n_PFA 04-2003 Wanadoo FT_CFO Division TP - June 2006 - GMC Flash_20060717 5 2" xfId="33336"/>
    <cellStyle name="n_PFA 04-2003 Wanadoo FT_CFO Division TP - June 2006 - GMC Flash_20060717 5 2 2" xfId="33337"/>
    <cellStyle name="n_PFA 04-2003 Wanadoo FT_CFO Division TP - June 2006 - GMC Flash_20060717 5 2 2 2" xfId="33338"/>
    <cellStyle name="n_PFA 04-2003 Wanadoo FT_CFO Division TP - June 2006 - GMC Flash_20060717 5 2 3" xfId="33339"/>
    <cellStyle name="n_PFA 04-2003 Wanadoo FT_CFO Division TP - June 2006 - GMC Flash_20060717 5 3" xfId="33340"/>
    <cellStyle name="n_PFA 04-2003 Wanadoo FT_CFO Division TP - June 2006 - GMC Flash_20060717 5 3 2" xfId="33341"/>
    <cellStyle name="n_PFA 04-2003 Wanadoo FT_CFO Division TP - June 2006 - GMC Flash_20060717 5 4" xfId="33342"/>
    <cellStyle name="n_PFA 04-2003 Wanadoo FT_CFO Division TP - June 2006 - GMC Flash_20060717 6" xfId="33343"/>
    <cellStyle name="n_PFA 04-2003 Wanadoo FT_CFO Division TP - June 2006 - GMC Flash_20060717 6 2" xfId="33344"/>
    <cellStyle name="n_PFA 04-2003 Wanadoo FT_CFO Division TP - June 2006 - GMC Flash_20060717 7" xfId="33345"/>
    <cellStyle name="n_PFA 04-2003 Wanadoo FT_CFO Division TP - June 2006 - GMC Flash_20060717 7 2" xfId="33346"/>
    <cellStyle name="n_PFA 04-2003 Wanadoo FT_CFO Division TP - June 2006 - GMC Flash_20060717 8" xfId="33347"/>
    <cellStyle name="n_PFA 04-2003 Wanadoo FT_CFO Division TP - June 2006 - GMC Flash_20060717 8 2" xfId="33348"/>
    <cellStyle name="n_PFA 04-2003 Wanadoo FT_CFO Division TP - June 2006 - GMC Flash_20060717 8 2 2" xfId="33349"/>
    <cellStyle name="n_PFA 04-2003 Wanadoo FT_CFO Division TP - June 2006 - GMC Flash_20060717 8 3" xfId="33350"/>
    <cellStyle name="n_PFA 04-2003 Wanadoo FT_CFO Division TP - June 2006 - GMC Flash_20060717 9" xfId="33351"/>
    <cellStyle name="n_PFA 04-2003 Wanadoo FT_CFO Division TP - June 2006 - GMC Flash_20060717 9 2" xfId="33352"/>
    <cellStyle name="n_PFA 04-2003 Wanadoo FT_CFO Division TP - June 2006 - GMC Flash_20060717_Arkusz1" xfId="33353"/>
    <cellStyle name="n_PFA 04-2003 Wanadoo FT_CFO Division TP - June 2006 - GMC Flash_20060717_Arkusz1 2" xfId="33354"/>
    <cellStyle name="n_PFA 04-2003 Wanadoo FT_CFO Division TP - June 2006 - GMC Flash_20060717_Arkusz1 2 2" xfId="33355"/>
    <cellStyle name="n_PFA 04-2003 Wanadoo FT_CFO Division TP - June 2006 - GMC Flash_20060717_Arkusz1 3" xfId="33356"/>
    <cellStyle name="n_PFA 04-2003 Wanadoo FT_CFO Division TP - June 2006 - GMC Flash_20060717_Arkusz1 3 2" xfId="33357"/>
    <cellStyle name="n_PFA 04-2003 Wanadoo FT_CFO Division TP - June 2006 - GMC Flash_20060717_Arkusz1 4" xfId="33358"/>
    <cellStyle name="n_PFA 04-2003 Wanadoo FT_CFO Division TP - June 2006 - GMC Flash_20060717_BILANS" xfId="33359"/>
    <cellStyle name="n_PFA 04-2003 Wanadoo FT_CFO Division TP - June 2006 - GMC Flash_20060717_BILANS 2" xfId="33360"/>
    <cellStyle name="n_PFA 04-2003 Wanadoo FT_CFO Division TP - June 2006 - GMC Flash_20060717_BILANS 2 2" xfId="33361"/>
    <cellStyle name="n_PFA 04-2003 Wanadoo FT_CFO Division TP - June 2006 - GMC Flash_20060717_BILANS 3" xfId="33362"/>
    <cellStyle name="n_PFA 04-2003 Wanadoo FT_CFO Division TP - June 2006 - GMC Flash_20060717_BILANS 3 2" xfId="33363"/>
    <cellStyle name="n_PFA 04-2003 Wanadoo FT_CFO Division TP - June 2006 - GMC Flash_20060717_BILANS 4" xfId="33364"/>
    <cellStyle name="n_PFA 04-2003 Wanadoo FT_CFO Division TP - June 2006 - GMC Flash_20060717_CASF FLOW" xfId="33365"/>
    <cellStyle name="n_PFA 04-2003 Wanadoo FT_CFO Division TP - June 2006 - GMC Flash_20060717_CASF FLOW 2" xfId="33366"/>
    <cellStyle name="n_PFA 04-2003 Wanadoo FT_CFO Division TP - June 2006 - GMC Flash_20060717_CASF FLOW 2 2" xfId="33367"/>
    <cellStyle name="n_PFA 04-2003 Wanadoo FT_CFO Division TP - June 2006 - GMC Flash_20060717_CASF FLOW 3" xfId="33368"/>
    <cellStyle name="n_PFA 04-2003 Wanadoo FT_CFO Division TP - June 2006 - GMC Flash_20060717_CASF FLOW 3 2" xfId="33369"/>
    <cellStyle name="n_PFA 04-2003 Wanadoo FT_CFO Division TP - June 2006 - GMC Flash_20060717_CASF FLOW 4" xfId="33370"/>
    <cellStyle name="n_PFA 04-2003 Wanadoo FT_CFO Division TP - June 2006 - GMC Flash_20060717_KF GT" xfId="33371"/>
    <cellStyle name="n_PFA 04-2003 Wanadoo FT_CFO Division TP - June 2006 - GMC Flash_20060717_KF GT 2" xfId="33372"/>
    <cellStyle name="n_PFA 04-2003 Wanadoo FT_CFO Division TP - June 2006 - GMC Flash_20060717_KF GT 2 2" xfId="33373"/>
    <cellStyle name="n_PFA 04-2003 Wanadoo FT_CFO Division TP - June 2006 - GMC Flash_20060717_KF GT 2 2 2" xfId="33374"/>
    <cellStyle name="n_PFA 04-2003 Wanadoo FT_CFO Division TP - June 2006 - GMC Flash_20060717_KF GT 2 3" xfId="33375"/>
    <cellStyle name="n_PFA 04-2003 Wanadoo FT_CFO Division TP - June 2006 - GMC Flash_20060717_KF GT 3" xfId="33376"/>
    <cellStyle name="n_PFA 04-2003 Wanadoo FT_CFO Division TP - June 2006 - GMC Flash_20060717_KF GT 3 2" xfId="33377"/>
    <cellStyle name="n_PFA 04-2003 Wanadoo FT_CFO Division TP - June 2006 - GMC Flash_20060717_KF GT 4" xfId="33378"/>
    <cellStyle name="n_PFA 04-2003 Wanadoo FT_CFO Division TP - June 2006 - GMC Flash_20060717_KOSZTY" xfId="33379"/>
    <cellStyle name="n_PFA 04-2003 Wanadoo FT_CFO Division TP - June 2006 - GMC Flash_20060717_KOSZTY 2" xfId="33380"/>
    <cellStyle name="n_PFA 04-2003 Wanadoo FT_CFO Division TP - June 2006 - GMC Flash_20060717_KOSZTY 2 2" xfId="33381"/>
    <cellStyle name="n_PFA 04-2003 Wanadoo FT_CFO Division TP - June 2006 - GMC Flash_20060717_KOSZTY 2 2 2" xfId="33382"/>
    <cellStyle name="n_PFA 04-2003 Wanadoo FT_CFO Division TP - June 2006 - GMC Flash_20060717_KOSZTY 2 3" xfId="33383"/>
    <cellStyle name="n_PFA 04-2003 Wanadoo FT_CFO Division TP - June 2006 - GMC Flash_20060717_KOSZTY 3" xfId="33384"/>
    <cellStyle name="n_PFA 04-2003 Wanadoo FT_CFO Division TP - June 2006 - GMC Flash_20060717_KOSZTY 3 2" xfId="33385"/>
    <cellStyle name="n_PFA 04-2003 Wanadoo FT_CFO Division TP - June 2006 - GMC Flash_20060717_KOSZTY 4" xfId="33386"/>
    <cellStyle name="n_PFA 04-2003 Wanadoo FT_CFO Division TP - June 2006 - GMC Flash_20060717_KOSZTY_KF GT" xfId="33387"/>
    <cellStyle name="n_PFA 04-2003 Wanadoo FT_CFO Division TP - June 2006 - GMC Flash_20060717_KOSZTY_KF GT 2" xfId="33388"/>
    <cellStyle name="n_PFA 04-2003 Wanadoo FT_CFO Division TP - June 2006 - GMC Flash_20060717_KOSZTY_KF GT 2 2" xfId="33389"/>
    <cellStyle name="n_PFA 04-2003 Wanadoo FT_CFO Division TP - June 2006 - GMC Flash_20060717_KOSZTY_KF GT 2 2 2" xfId="33390"/>
    <cellStyle name="n_PFA 04-2003 Wanadoo FT_CFO Division TP - June 2006 - GMC Flash_20060717_KOSZTY_KF GT 2 3" xfId="33391"/>
    <cellStyle name="n_PFA 04-2003 Wanadoo FT_CFO Division TP - June 2006 - GMC Flash_20060717_KOSZTY_KF GT 3" xfId="33392"/>
    <cellStyle name="n_PFA 04-2003 Wanadoo FT_CFO Division TP - June 2006 - GMC Flash_20060717_KOSZTY_KF GT 3 2" xfId="33393"/>
    <cellStyle name="n_PFA 04-2003 Wanadoo FT_CFO Division TP - June 2006 - GMC Flash_20060717_KOSZTY_KF GT 4" xfId="33394"/>
    <cellStyle name="n_PFA 04-2003 Wanadoo FT_CFO Division TP - June 2006 - GMC Flash_20060717_N15a_przeterminowane należności" xfId="33395"/>
    <cellStyle name="n_PFA 04-2003 Wanadoo FT_CFO Division TP - June 2006 - GMC Flash_20060717_N15a_przeterminowane należności 2" xfId="33396"/>
    <cellStyle name="n_PFA 04-2003 Wanadoo FT_CFO Division TP - June 2006 - GMC Flash_20060717_N15a_przeterminowane należności 2 2" xfId="33397"/>
    <cellStyle name="n_PFA 04-2003 Wanadoo FT_CFO Division TP - June 2006 - GMC Flash_20060717_N15a_przeterminowane należności 3" xfId="33398"/>
    <cellStyle name="n_PFA 04-2003 Wanadoo FT_CFO Division TP - June 2006 - GMC Flash_20060717_N15a_przeterminowane należności 3 2" xfId="33399"/>
    <cellStyle name="n_PFA 04-2003 Wanadoo FT_CFO Division TP - June 2006 - GMC Flash_20060717_N15a_przeterminowane należności 4" xfId="33400"/>
    <cellStyle name="n_PFA 04-2003 Wanadoo FT_CFO Division TP - June 2006 - GMC Flash_20060717_N15a_przeterminowane należności_Balance" xfId="33401"/>
    <cellStyle name="n_PFA 04-2003 Wanadoo FT_CFO Division TP - June 2006 - GMC Flash_20060717_N15a_przeterminowane należności_Balance 2" xfId="33402"/>
    <cellStyle name="n_PFA 04-2003 Wanadoo FT_CFO Division TP - June 2006 - GMC Flash_20060717_N15a_przeterminowane należności_Balance 2 2" xfId="33403"/>
    <cellStyle name="n_PFA 04-2003 Wanadoo FT_CFO Division TP - June 2006 - GMC Flash_20060717_N15a_przeterminowane należności_Balance 3" xfId="33404"/>
    <cellStyle name="n_PFA 04-2003 Wanadoo FT_CFO Division TP - June 2006 - GMC Flash_20060717_N15a_przeterminowane należności_Balance 3 2" xfId="33405"/>
    <cellStyle name="n_PFA 04-2003 Wanadoo FT_CFO Division TP - June 2006 - GMC Flash_20060717_N15a_przeterminowane należności_Balance 4" xfId="33406"/>
    <cellStyle name="n_PFA 04-2003 Wanadoo FT_CFO Division TP - June 2006 - GMC Flash_20060717_N15a_przeterminowane należności_inf dodatkowe" xfId="33407"/>
    <cellStyle name="n_PFA 04-2003 Wanadoo FT_CFO Division TP - June 2006 - GMC Flash_20060717_N15a_przeterminowane należności_inf dodatkowe 2" xfId="33408"/>
    <cellStyle name="n_PFA 04-2003 Wanadoo FT_CFO Division TP - June 2006 - GMC Flash_20060717_N15a_przeterminowane należności_inf dodatkowe 2 2" xfId="33409"/>
    <cellStyle name="n_PFA 04-2003 Wanadoo FT_CFO Division TP - June 2006 - GMC Flash_20060717_N15a_przeterminowane należności_inf dodatkowe 3" xfId="33410"/>
    <cellStyle name="n_PFA 04-2003 Wanadoo FT_CFO Division TP - June 2006 - GMC Flash_20060717_N15a_przeterminowane należności_inf dodatkowe 3 2" xfId="33411"/>
    <cellStyle name="n_PFA 04-2003 Wanadoo FT_CFO Division TP - June 2006 - GMC Flash_20060717_N15a_przeterminowane należności_inf dodatkowe 4" xfId="33412"/>
    <cellStyle name="n_PFA 04-2003 Wanadoo FT_CFO Division TP - June 2006 - GMC Flash_20060717_N15a_przeterminowane należności_P&amp;L" xfId="33413"/>
    <cellStyle name="n_PFA 04-2003 Wanadoo FT_CFO Division TP - June 2006 - GMC Flash_20060717_N15a_przeterminowane należności_P&amp;L 2" xfId="33414"/>
    <cellStyle name="n_PFA 04-2003 Wanadoo FT_CFO Division TP - June 2006 - GMC Flash_20060717_N15a_przeterminowane należności_P&amp;L 2 2" xfId="33415"/>
    <cellStyle name="n_PFA 04-2003 Wanadoo FT_CFO Division TP - June 2006 - GMC Flash_20060717_N15a_przeterminowane należności_P&amp;L 3" xfId="33416"/>
    <cellStyle name="n_PFA 04-2003 Wanadoo FT_CFO Division TP - June 2006 - GMC Flash_20060717_N15a_przeterminowane należności_P&amp;L 3 2" xfId="33417"/>
    <cellStyle name="n_PFA 04-2003 Wanadoo FT_CFO Division TP - June 2006 - GMC Flash_20060717_N15a_przeterminowane należności_P&amp;L 4" xfId="33418"/>
    <cellStyle name="n_PFA 04-2003 Wanadoo FT_CFO Division TP - June 2006 - GMC Flash_20060717_RZIS" xfId="33419"/>
    <cellStyle name="n_PFA 04-2003 Wanadoo FT_CFO Division TP - June 2006 - GMC Flash_20060717_RZIS 2" xfId="33420"/>
    <cellStyle name="n_PFA 04-2003 Wanadoo FT_CFO Division TP - June 2006 - GMC Flash_20060717_RZIS 2 2" xfId="33421"/>
    <cellStyle name="n_PFA 04-2003 Wanadoo FT_CFO Division TP - June 2006 - GMC Flash_20060717_RZIS 3" xfId="33422"/>
    <cellStyle name="n_PFA 04-2003 Wanadoo FT_CFO Division TP - June 2006 - GMC Flash_20060717_RZIS 3 2" xfId="33423"/>
    <cellStyle name="n_PFA 04-2003 Wanadoo FT_CFO Division TP - June 2006 - GMC Flash_20060717_RZIS 4" xfId="33424"/>
    <cellStyle name="n_PFA 04-2003 Wanadoo FT_CFO Division TP - June 2006 - GMC Flash_20060717_WP" xfId="33425"/>
    <cellStyle name="n_PFA 04-2003 Wanadoo FT_CFO Division TP - June 2006 - GMC Flash_20060717_WP 2" xfId="33426"/>
    <cellStyle name="n_PFA 04-2003 Wanadoo FT_CFO Division TP - June 2006 - GMC Flash_20060717_WP 2 2" xfId="33427"/>
    <cellStyle name="n_PFA 04-2003 Wanadoo FT_CFO Division TP - June 2006 - GMC Flash_20060717_WP 2 2 2" xfId="33428"/>
    <cellStyle name="n_PFA 04-2003 Wanadoo FT_CFO Division TP - June 2006 - GMC Flash_20060717_WP 2 3" xfId="33429"/>
    <cellStyle name="n_PFA 04-2003 Wanadoo FT_CFO Division TP - June 2006 - GMC Flash_20060717_WP 3" xfId="33430"/>
    <cellStyle name="n_PFA 04-2003 Wanadoo FT_CFO Division TP - June 2006 - GMC Flash_20060717_WP 3 2" xfId="33431"/>
    <cellStyle name="n_PFA 04-2003 Wanadoo FT_CFO Division TP - June 2006 - GMC Flash_20060717_WP 4" xfId="33432"/>
    <cellStyle name="n_PFA 04-2003 Wanadoo FT_CFO Division TP - June 2006 - GMC Flash_20060717_WP_1" xfId="33433"/>
    <cellStyle name="n_PFA 04-2003 Wanadoo FT_CFO Division TP - June 2006 - GMC Flash_20060717_WP_1 2" xfId="33434"/>
    <cellStyle name="n_PFA 04-2003 Wanadoo FT_CFO Division TP - June 2006 - GMC Flash_20060717_WP_1 2 2" xfId="33435"/>
    <cellStyle name="n_PFA 04-2003 Wanadoo FT_CFO Division TP - June 2006 - GMC Flash_20060717_WP_1 2 2 2" xfId="33436"/>
    <cellStyle name="n_PFA 04-2003 Wanadoo FT_CFO Division TP - June 2006 - GMC Flash_20060717_WP_1 2 3" xfId="33437"/>
    <cellStyle name="n_PFA 04-2003 Wanadoo FT_CFO Division TP - June 2006 - GMC Flash_20060717_WP_1 3" xfId="33438"/>
    <cellStyle name="n_PFA 04-2003 Wanadoo FT_CFO Division TP - June 2006 - GMC Flash_20060717_WP_1 3 2" xfId="33439"/>
    <cellStyle name="n_PFA 04-2003 Wanadoo FT_CFO Division TP - June 2006 - GMC Flash_20060717_WP_1 4" xfId="33440"/>
    <cellStyle name="n_PFA 04-2003 Wanadoo FT_CFO Division TP - June 2006 - GMC Flash_20060717_WP_1_KF GT" xfId="33441"/>
    <cellStyle name="n_PFA 04-2003 Wanadoo FT_CFO Division TP - June 2006 - GMC Flash_20060717_WP_1_KF GT 2" xfId="33442"/>
    <cellStyle name="n_PFA 04-2003 Wanadoo FT_CFO Division TP - June 2006 - GMC Flash_20060717_WP_1_KF GT 2 2" xfId="33443"/>
    <cellStyle name="n_PFA 04-2003 Wanadoo FT_CFO Division TP - June 2006 - GMC Flash_20060717_WP_1_KF GT 2 2 2" xfId="33444"/>
    <cellStyle name="n_PFA 04-2003 Wanadoo FT_CFO Division TP - June 2006 - GMC Flash_20060717_WP_1_KF GT 2 3" xfId="33445"/>
    <cellStyle name="n_PFA 04-2003 Wanadoo FT_CFO Division TP - June 2006 - GMC Flash_20060717_WP_1_KF GT 3" xfId="33446"/>
    <cellStyle name="n_PFA 04-2003 Wanadoo FT_CFO Division TP - June 2006 - GMC Flash_20060717_WP_1_KF GT 3 2" xfId="33447"/>
    <cellStyle name="n_PFA 04-2003 Wanadoo FT_CFO Division TP - June 2006 - GMC Flash_20060717_WP_1_KF GT 4" xfId="33448"/>
    <cellStyle name="n_PFA 04-2003 Wanadoo FT_CFO Division TP - June 2006 - GMC Flash_20060717_WP_KF GT" xfId="33449"/>
    <cellStyle name="n_PFA 04-2003 Wanadoo FT_CFO Division TP - June 2006 - GMC Flash_20060717_WP_KF GT 2" xfId="33450"/>
    <cellStyle name="n_PFA 04-2003 Wanadoo FT_CFO Division TP - June 2006 - GMC Flash_20060717_WP_KF GT 2 2" xfId="33451"/>
    <cellStyle name="n_PFA 04-2003 Wanadoo FT_CFO Division TP - June 2006 - GMC Flash_20060717_WP_KF GT 2 2 2" xfId="33452"/>
    <cellStyle name="n_PFA 04-2003 Wanadoo FT_CFO Division TP - June 2006 - GMC Flash_20060717_WP_KF GT 2 3" xfId="33453"/>
    <cellStyle name="n_PFA 04-2003 Wanadoo FT_CFO Division TP - June 2006 - GMC Flash_20060717_WP_KF GT 3" xfId="33454"/>
    <cellStyle name="n_PFA 04-2003 Wanadoo FT_CFO Division TP - June 2006 - GMC Flash_20060717_WP_KF GT 3 2" xfId="33455"/>
    <cellStyle name="n_PFA 04-2003 Wanadoo FT_CFO Division TP - June 2006 - GMC Flash_20060717_WP_KF GT 4" xfId="33456"/>
    <cellStyle name="n_PFA 04-2003 Wanadoo FT_inf dodatkowe" xfId="33457"/>
    <cellStyle name="n_PFA 04-2003 Wanadoo FT_inf dodatkowe 2" xfId="33458"/>
    <cellStyle name="n_PFA 04-2003 Wanadoo FT_inf dodatkowe 2 2" xfId="33459"/>
    <cellStyle name="n_PFA 04-2003 Wanadoo FT_inf dodatkowe 3" xfId="33460"/>
    <cellStyle name="n_PFA 04-2003 Wanadoo FT_inf dodatkowe 3 2" xfId="33461"/>
    <cellStyle name="n_PFA 04-2003 Wanadoo FT_inf dodatkowe 4" xfId="33462"/>
    <cellStyle name="n_PFA 04-2003 Wanadoo FT_inf dodatkowe 4 2" xfId="33463"/>
    <cellStyle name="n_PFA 04-2003 Wanadoo FT_inf dodatkowe 4 2 2" xfId="33464"/>
    <cellStyle name="n_PFA 04-2003 Wanadoo FT_inf dodatkowe 4 3" xfId="33465"/>
    <cellStyle name="n_PFA 04-2003 Wanadoo FT_inf dodatkowe 5" xfId="33466"/>
    <cellStyle name="n_PFA 04-2003 Wanadoo FT_inf. dod do CF" xfId="33467"/>
    <cellStyle name="n_PFA 04-2003 Wanadoo FT_inf. dod do CF 2" xfId="33468"/>
    <cellStyle name="n_PFA 04-2003 Wanadoo FT_inf. dod do CF 2 2" xfId="33469"/>
    <cellStyle name="n_PFA 04-2003 Wanadoo FT_inf. dod do CF 3" xfId="33470"/>
    <cellStyle name="n_PFA 04-2003 Wanadoo FT_inf. dod do CF 3 2" xfId="33471"/>
    <cellStyle name="n_PFA 04-2003 Wanadoo FT_inf. dod do CF 4" xfId="33472"/>
    <cellStyle name="n_PFA 04-2003 Wanadoo FT_KF GT" xfId="33473"/>
    <cellStyle name="n_PFA 04-2003 Wanadoo FT_KF GT 2" xfId="33474"/>
    <cellStyle name="n_PFA 04-2003 Wanadoo FT_KF GT 2 2" xfId="33475"/>
    <cellStyle name="n_PFA 04-2003 Wanadoo FT_KF GT 2 2 2" xfId="33476"/>
    <cellStyle name="n_PFA 04-2003 Wanadoo FT_KF GT 2 3" xfId="33477"/>
    <cellStyle name="n_PFA 04-2003 Wanadoo FT_KF GT 3" xfId="33478"/>
    <cellStyle name="n_PFA 04-2003 Wanadoo FT_KF GT 3 2" xfId="33479"/>
    <cellStyle name="n_PFA 04-2003 Wanadoo FT_KF GT 4" xfId="33480"/>
    <cellStyle name="n_PFA 04-2003 Wanadoo FT_KOSZTY" xfId="33481"/>
    <cellStyle name="n_PFA 04-2003 Wanadoo FT_KOSZTY 2" xfId="33482"/>
    <cellStyle name="n_PFA 04-2003 Wanadoo FT_KOSZTY 2 2" xfId="33483"/>
    <cellStyle name="n_PFA 04-2003 Wanadoo FT_KOSZTY 2 2 2" xfId="33484"/>
    <cellStyle name="n_PFA 04-2003 Wanadoo FT_KOSZTY 2 3" xfId="33485"/>
    <cellStyle name="n_PFA 04-2003 Wanadoo FT_KOSZTY 3" xfId="33486"/>
    <cellStyle name="n_PFA 04-2003 Wanadoo FT_KOSZTY 3 2" xfId="33487"/>
    <cellStyle name="n_PFA 04-2003 Wanadoo FT_KOSZTY 4" xfId="33488"/>
    <cellStyle name="n_PFA 04-2003 Wanadoo FT_KOSZTY_KF GT" xfId="33489"/>
    <cellStyle name="n_PFA 04-2003 Wanadoo FT_KOSZTY_KF GT 2" xfId="33490"/>
    <cellStyle name="n_PFA 04-2003 Wanadoo FT_KOSZTY_KF GT 2 2" xfId="33491"/>
    <cellStyle name="n_PFA 04-2003 Wanadoo FT_KOSZTY_KF GT 2 2 2" xfId="33492"/>
    <cellStyle name="n_PFA 04-2003 Wanadoo FT_KOSZTY_KF GT 2 3" xfId="33493"/>
    <cellStyle name="n_PFA 04-2003 Wanadoo FT_KOSZTY_KF GT 3" xfId="33494"/>
    <cellStyle name="n_PFA 04-2003 Wanadoo FT_KOSZTY_KF GT 3 2" xfId="33495"/>
    <cellStyle name="n_PFA 04-2003 Wanadoo FT_KOSZTY_KF GT 4" xfId="33496"/>
    <cellStyle name="n_PFA 04-2003 Wanadoo FT_Labour costs MiS" xfId="33497"/>
    <cellStyle name="n_PFA 04-2003 Wanadoo FT_Labour costs MiS 2" xfId="33498"/>
    <cellStyle name="n_PFA 04-2003 Wanadoo FT_Labour costs MiS 2 2" xfId="33499"/>
    <cellStyle name="n_PFA 04-2003 Wanadoo FT_Labour costs MiS 2 2 2" xfId="33500"/>
    <cellStyle name="n_PFA 04-2003 Wanadoo FT_Labour costs MiS 2 2 2 2" xfId="33501"/>
    <cellStyle name="n_PFA 04-2003 Wanadoo FT_Labour costs MiS 2 2 3" xfId="33502"/>
    <cellStyle name="n_PFA 04-2003 Wanadoo FT_Labour costs MiS 2 3" xfId="33503"/>
    <cellStyle name="n_PFA 04-2003 Wanadoo FT_Labour costs MiS 2 3 2" xfId="33504"/>
    <cellStyle name="n_PFA 04-2003 Wanadoo FT_Labour costs MiS 2 4" xfId="33505"/>
    <cellStyle name="n_PFA 04-2003 Wanadoo FT_Labour costs MiS 3" xfId="33506"/>
    <cellStyle name="n_PFA 04-2003 Wanadoo FT_Labour costs MiS 3 2" xfId="33507"/>
    <cellStyle name="n_PFA 04-2003 Wanadoo FT_Labour costs MiS 3 2 2" xfId="33508"/>
    <cellStyle name="n_PFA 04-2003 Wanadoo FT_Labour costs MiS 3 2 2 2" xfId="33509"/>
    <cellStyle name="n_PFA 04-2003 Wanadoo FT_Labour costs MiS 3 2 3" xfId="33510"/>
    <cellStyle name="n_PFA 04-2003 Wanadoo FT_Labour costs MiS 3 3" xfId="33511"/>
    <cellStyle name="n_PFA 04-2003 Wanadoo FT_Labour costs MiS 3 3 2" xfId="33512"/>
    <cellStyle name="n_PFA 04-2003 Wanadoo FT_Labour costs MiS 3 4" xfId="33513"/>
    <cellStyle name="n_PFA 04-2003 Wanadoo FT_Labour costs MiS 4" xfId="33514"/>
    <cellStyle name="n_PFA 04-2003 Wanadoo FT_Labour costs MiS 4 2" xfId="33515"/>
    <cellStyle name="n_PFA 04-2003 Wanadoo FT_Labour costs MiS 4 2 2" xfId="33516"/>
    <cellStyle name="n_PFA 04-2003 Wanadoo FT_Labour costs MiS 4 3" xfId="33517"/>
    <cellStyle name="n_PFA 04-2003 Wanadoo FT_Labour costs MiS 5" xfId="33518"/>
    <cellStyle name="n_PFA 04-2003 Wanadoo FT_Labour costs MiS 5 2" xfId="33519"/>
    <cellStyle name="n_PFA 04-2003 Wanadoo FT_Labour costs MiS 6" xfId="33520"/>
    <cellStyle name="n_PFA 04-2003 Wanadoo FT_Labour costs MiS_KF GT" xfId="33521"/>
    <cellStyle name="n_PFA 04-2003 Wanadoo FT_Labour costs MiS_KF GT 2" xfId="33522"/>
    <cellStyle name="n_PFA 04-2003 Wanadoo FT_Labour costs MiS_KF GT 2 2" xfId="33523"/>
    <cellStyle name="n_PFA 04-2003 Wanadoo FT_Labour costs MiS_KF GT 2 2 2" xfId="33524"/>
    <cellStyle name="n_PFA 04-2003 Wanadoo FT_Labour costs MiS_KF GT 2 3" xfId="33525"/>
    <cellStyle name="n_PFA 04-2003 Wanadoo FT_Labour costs MiS_KF GT 3" xfId="33526"/>
    <cellStyle name="n_PFA 04-2003 Wanadoo FT_Labour costs MiS_KF GT 3 2" xfId="33527"/>
    <cellStyle name="n_PFA 04-2003 Wanadoo FT_Labour costs MiS_KF GT 4" xfId="33528"/>
    <cellStyle name="n_PFA 04-2003 Wanadoo FT_Monthly review WCR i CF" xfId="33529"/>
    <cellStyle name="n_PFA 04-2003 Wanadoo FT_Monthly review WCR i CF 2" xfId="33530"/>
    <cellStyle name="n_PFA 04-2003 Wanadoo FT_Monthly review WCR i CF 2 2" xfId="33531"/>
    <cellStyle name="n_PFA 04-2003 Wanadoo FT_Monthly review WCR i CF 2 2 2" xfId="33532"/>
    <cellStyle name="n_PFA 04-2003 Wanadoo FT_Monthly review WCR i CF 2 2 2 2" xfId="33533"/>
    <cellStyle name="n_PFA 04-2003 Wanadoo FT_Monthly review WCR i CF 2 2 3" xfId="33534"/>
    <cellStyle name="n_PFA 04-2003 Wanadoo FT_Monthly review WCR i CF 2 3" xfId="33535"/>
    <cellStyle name="n_PFA 04-2003 Wanadoo FT_Monthly review WCR i CF 2 3 2" xfId="33536"/>
    <cellStyle name="n_PFA 04-2003 Wanadoo FT_Monthly review WCR i CF 2 4" xfId="33537"/>
    <cellStyle name="n_PFA 04-2003 Wanadoo FT_Monthly review WCR i CF 2_KF GT" xfId="33538"/>
    <cellStyle name="n_PFA 04-2003 Wanadoo FT_Monthly review WCR i CF 2_KF GT 2" xfId="33539"/>
    <cellStyle name="n_PFA 04-2003 Wanadoo FT_Monthly review WCR i CF 2_KF GT 2 2" xfId="33540"/>
    <cellStyle name="n_PFA 04-2003 Wanadoo FT_Monthly review WCR i CF 2_KF GT 2 2 2" xfId="33541"/>
    <cellStyle name="n_PFA 04-2003 Wanadoo FT_Monthly review WCR i CF 2_KF GT 2 3" xfId="33542"/>
    <cellStyle name="n_PFA 04-2003 Wanadoo FT_Monthly review WCR i CF 2_KF GT 3" xfId="33543"/>
    <cellStyle name="n_PFA 04-2003 Wanadoo FT_Monthly review WCR i CF 2_KF GT 3 2" xfId="33544"/>
    <cellStyle name="n_PFA 04-2003 Wanadoo FT_Monthly review WCR i CF 2_KF GT 4" xfId="33545"/>
    <cellStyle name="n_PFA 04-2003 Wanadoo FT_Monthly review WCR i CF 3" xfId="33546"/>
    <cellStyle name="n_PFA 04-2003 Wanadoo FT_Monthly review WCR i CF 3 2" xfId="33547"/>
    <cellStyle name="n_PFA 04-2003 Wanadoo FT_Monthly review WCR i CF 3 2 2" xfId="33548"/>
    <cellStyle name="n_PFA 04-2003 Wanadoo FT_Monthly review WCR i CF 3 2 2 2" xfId="33549"/>
    <cellStyle name="n_PFA 04-2003 Wanadoo FT_Monthly review WCR i CF 3 2 3" xfId="33550"/>
    <cellStyle name="n_PFA 04-2003 Wanadoo FT_Monthly review WCR i CF 3 3" xfId="33551"/>
    <cellStyle name="n_PFA 04-2003 Wanadoo FT_Monthly review WCR i CF 3 3 2" xfId="33552"/>
    <cellStyle name="n_PFA 04-2003 Wanadoo FT_Monthly review WCR i CF 3 4" xfId="33553"/>
    <cellStyle name="n_PFA 04-2003 Wanadoo FT_Monthly review WCR i CF 3_KF GT" xfId="33554"/>
    <cellStyle name="n_PFA 04-2003 Wanadoo FT_Monthly review WCR i CF 3_KF GT 2" xfId="33555"/>
    <cellStyle name="n_PFA 04-2003 Wanadoo FT_Monthly review WCR i CF 3_KF GT 2 2" xfId="33556"/>
    <cellStyle name="n_PFA 04-2003 Wanadoo FT_Monthly review WCR i CF 3_KF GT 2 2 2" xfId="33557"/>
    <cellStyle name="n_PFA 04-2003 Wanadoo FT_Monthly review WCR i CF 3_KF GT 2 3" xfId="33558"/>
    <cellStyle name="n_PFA 04-2003 Wanadoo FT_Monthly review WCR i CF 3_KF GT 3" xfId="33559"/>
    <cellStyle name="n_PFA 04-2003 Wanadoo FT_Monthly review WCR i CF 3_KF GT 3 2" xfId="33560"/>
    <cellStyle name="n_PFA 04-2003 Wanadoo FT_Monthly review WCR i CF 3_KF GT 4" xfId="33561"/>
    <cellStyle name="n_PFA 04-2003 Wanadoo FT_Monthly review WCR i CF 4" xfId="33562"/>
    <cellStyle name="n_PFA 04-2003 Wanadoo FT_Monthly review WCR i CF 4 2" xfId="33563"/>
    <cellStyle name="n_PFA 04-2003 Wanadoo FT_Monthly review WCR i CF 4 2 2" xfId="33564"/>
    <cellStyle name="n_PFA 04-2003 Wanadoo FT_Monthly review WCR i CF 4 2 2 2" xfId="33565"/>
    <cellStyle name="n_PFA 04-2003 Wanadoo FT_Monthly review WCR i CF 4 2 3" xfId="33566"/>
    <cellStyle name="n_PFA 04-2003 Wanadoo FT_Monthly review WCR i CF 4 3" xfId="33567"/>
    <cellStyle name="n_PFA 04-2003 Wanadoo FT_Monthly review WCR i CF 4 3 2" xfId="33568"/>
    <cellStyle name="n_PFA 04-2003 Wanadoo FT_Monthly review WCR i CF 4 4" xfId="33569"/>
    <cellStyle name="n_PFA 04-2003 Wanadoo FT_Monthly review WCR i CF 5" xfId="33570"/>
    <cellStyle name="n_PFA 04-2003 Wanadoo FT_Monthly review WCR i CF 5 2" xfId="33571"/>
    <cellStyle name="n_PFA 04-2003 Wanadoo FT_Monthly review WCR i CF 6" xfId="33572"/>
    <cellStyle name="n_PFA 04-2003 Wanadoo FT_Monthly review WCR i CF_KF GT" xfId="33573"/>
    <cellStyle name="n_PFA 04-2003 Wanadoo FT_Monthly review WCR i CF_KF GT 2" xfId="33574"/>
    <cellStyle name="n_PFA 04-2003 Wanadoo FT_Monthly review WCR i CF_KF GT 2 2" xfId="33575"/>
    <cellStyle name="n_PFA 04-2003 Wanadoo FT_Monthly review WCR i CF_KF GT 2 2 2" xfId="33576"/>
    <cellStyle name="n_PFA 04-2003 Wanadoo FT_Monthly review WCR i CF_KF GT 2 3" xfId="33577"/>
    <cellStyle name="n_PFA 04-2003 Wanadoo FT_Monthly review WCR i CF_KF GT 3" xfId="33578"/>
    <cellStyle name="n_PFA 04-2003 Wanadoo FT_Monthly review WCR i CF_KF GT 3 2" xfId="33579"/>
    <cellStyle name="n_PFA 04-2003 Wanadoo FT_Monthly review WCR i CF_KF GT 4" xfId="33580"/>
    <cellStyle name="n_PFA 04-2003 Wanadoo FT_N15a_przeterminowane należności" xfId="33581"/>
    <cellStyle name="n_PFA 04-2003 Wanadoo FT_N15a_przeterminowane należności 2" xfId="33582"/>
    <cellStyle name="n_PFA 04-2003 Wanadoo FT_N15a_przeterminowane należności 2 2" xfId="33583"/>
    <cellStyle name="n_PFA 04-2003 Wanadoo FT_N15a_przeterminowane należności 3" xfId="33584"/>
    <cellStyle name="n_PFA 04-2003 Wanadoo FT_N15a_przeterminowane należności 3 2" xfId="33585"/>
    <cellStyle name="n_PFA 04-2003 Wanadoo FT_N15a_przeterminowane należności 4" xfId="33586"/>
    <cellStyle name="n_PFA 04-2003 Wanadoo FT_N15a_przeterminowane należności_Balance" xfId="33587"/>
    <cellStyle name="n_PFA 04-2003 Wanadoo FT_N15a_przeterminowane należności_Balance 2" xfId="33588"/>
    <cellStyle name="n_PFA 04-2003 Wanadoo FT_N15a_przeterminowane należności_Balance 2 2" xfId="33589"/>
    <cellStyle name="n_PFA 04-2003 Wanadoo FT_N15a_przeterminowane należności_Balance 3" xfId="33590"/>
    <cellStyle name="n_PFA 04-2003 Wanadoo FT_N15a_przeterminowane należności_Balance 3 2" xfId="33591"/>
    <cellStyle name="n_PFA 04-2003 Wanadoo FT_N15a_przeterminowane należności_Balance 4" xfId="33592"/>
    <cellStyle name="n_PFA 04-2003 Wanadoo FT_N15a_przeterminowane należności_inf dodatkowe" xfId="33593"/>
    <cellStyle name="n_PFA 04-2003 Wanadoo FT_N15a_przeterminowane należności_inf dodatkowe 2" xfId="33594"/>
    <cellStyle name="n_PFA 04-2003 Wanadoo FT_N15a_przeterminowane należności_inf dodatkowe 2 2" xfId="33595"/>
    <cellStyle name="n_PFA 04-2003 Wanadoo FT_N15a_przeterminowane należności_inf dodatkowe 3" xfId="33596"/>
    <cellStyle name="n_PFA 04-2003 Wanadoo FT_N15a_przeterminowane należności_inf dodatkowe 3 2" xfId="33597"/>
    <cellStyle name="n_PFA 04-2003 Wanadoo FT_N15a_przeterminowane należności_inf dodatkowe 4" xfId="33598"/>
    <cellStyle name="n_PFA 04-2003 Wanadoo FT_N15a_przeterminowane należności_P&amp;L" xfId="33599"/>
    <cellStyle name="n_PFA 04-2003 Wanadoo FT_N15a_przeterminowane należności_P&amp;L 2" xfId="33600"/>
    <cellStyle name="n_PFA 04-2003 Wanadoo FT_N15a_przeterminowane należności_P&amp;L 2 2" xfId="33601"/>
    <cellStyle name="n_PFA 04-2003 Wanadoo FT_N15a_przeterminowane należności_P&amp;L 3" xfId="33602"/>
    <cellStyle name="n_PFA 04-2003 Wanadoo FT_N15a_przeterminowane należności_P&amp;L 3 2" xfId="33603"/>
    <cellStyle name="n_PFA 04-2003 Wanadoo FT_N15a_przeterminowane należności_P&amp;L 4" xfId="33604"/>
    <cellStyle name="n_PFA 04-2003 Wanadoo FT_Nota4-AR" xfId="33605"/>
    <cellStyle name="n_PFA 04-2003 Wanadoo FT_Nota4-AR 2" xfId="33606"/>
    <cellStyle name="n_PFA 04-2003 Wanadoo FT_Nota4-AR 2 2" xfId="33607"/>
    <cellStyle name="n_PFA 04-2003 Wanadoo FT_Nota4-AR 3" xfId="33608"/>
    <cellStyle name="n_PFA 04-2003 Wanadoo FT_Nota4-AR 3 2" xfId="33609"/>
    <cellStyle name="n_PFA 04-2003 Wanadoo FT_Nota4-AR 4" xfId="33610"/>
    <cellStyle name="n_PFA 04-2003 Wanadoo FT_Nota4-AR_Balance" xfId="33611"/>
    <cellStyle name="n_PFA 04-2003 Wanadoo FT_Nota4-AR_Balance 2" xfId="33612"/>
    <cellStyle name="n_PFA 04-2003 Wanadoo FT_Nota4-AR_Balance 2 2" xfId="33613"/>
    <cellStyle name="n_PFA 04-2003 Wanadoo FT_Nota4-AR_Balance 3" xfId="33614"/>
    <cellStyle name="n_PFA 04-2003 Wanadoo FT_Nota4-AR_Balance 3 2" xfId="33615"/>
    <cellStyle name="n_PFA 04-2003 Wanadoo FT_Nota4-AR_Balance 4" xfId="33616"/>
    <cellStyle name="n_PFA 04-2003 Wanadoo FT_Nota4-AR_inf dodatkowe" xfId="33617"/>
    <cellStyle name="n_PFA 04-2003 Wanadoo FT_Nota4-AR_inf dodatkowe 2" xfId="33618"/>
    <cellStyle name="n_PFA 04-2003 Wanadoo FT_Nota4-AR_inf dodatkowe 2 2" xfId="33619"/>
    <cellStyle name="n_PFA 04-2003 Wanadoo FT_Nota4-AR_inf dodatkowe 3" xfId="33620"/>
    <cellStyle name="n_PFA 04-2003 Wanadoo FT_Nota4-AR_inf dodatkowe 3 2" xfId="33621"/>
    <cellStyle name="n_PFA 04-2003 Wanadoo FT_Nota4-AR_inf dodatkowe 4" xfId="33622"/>
    <cellStyle name="n_PFA 04-2003 Wanadoo FT_Nota4-AR_P&amp;L" xfId="33623"/>
    <cellStyle name="n_PFA 04-2003 Wanadoo FT_Nota4-AR_P&amp;L 2" xfId="33624"/>
    <cellStyle name="n_PFA 04-2003 Wanadoo FT_Nota4-AR_P&amp;L 2 2" xfId="33625"/>
    <cellStyle name="n_PFA 04-2003 Wanadoo FT_Nota4-AR_P&amp;L 3" xfId="33626"/>
    <cellStyle name="n_PFA 04-2003 Wanadoo FT_Nota4-AR_P&amp;L 3 2" xfId="33627"/>
    <cellStyle name="n_PFA 04-2003 Wanadoo FT_Nota4-AR_P&amp;L 4" xfId="33628"/>
    <cellStyle name="n_PFA 04-2003 Wanadoo FT_Nota4-do korekty AR" xfId="33629"/>
    <cellStyle name="n_PFA 04-2003 Wanadoo FT_Nota4-do korekty AR 2" xfId="33630"/>
    <cellStyle name="n_PFA 04-2003 Wanadoo FT_Nota4-do korekty AR 2 2" xfId="33631"/>
    <cellStyle name="n_PFA 04-2003 Wanadoo FT_Nota4-do korekty AR 3" xfId="33632"/>
    <cellStyle name="n_PFA 04-2003 Wanadoo FT_Nota4-do korekty AR 3 2" xfId="33633"/>
    <cellStyle name="n_PFA 04-2003 Wanadoo FT_Nota4-do korekty AR 4" xfId="33634"/>
    <cellStyle name="n_PFA 04-2003 Wanadoo FT_Nota4-do korekty AR_Balance" xfId="33635"/>
    <cellStyle name="n_PFA 04-2003 Wanadoo FT_Nota4-do korekty AR_Balance 2" xfId="33636"/>
    <cellStyle name="n_PFA 04-2003 Wanadoo FT_Nota4-do korekty AR_Balance 2 2" xfId="33637"/>
    <cellStyle name="n_PFA 04-2003 Wanadoo FT_Nota4-do korekty AR_Balance 3" xfId="33638"/>
    <cellStyle name="n_PFA 04-2003 Wanadoo FT_Nota4-do korekty AR_Balance 3 2" xfId="33639"/>
    <cellStyle name="n_PFA 04-2003 Wanadoo FT_Nota4-do korekty AR_Balance 4" xfId="33640"/>
    <cellStyle name="n_PFA 04-2003 Wanadoo FT_Nota4-do korekty AR_inf dodatkowe" xfId="33641"/>
    <cellStyle name="n_PFA 04-2003 Wanadoo FT_Nota4-do korekty AR_inf dodatkowe 2" xfId="33642"/>
    <cellStyle name="n_PFA 04-2003 Wanadoo FT_Nota4-do korekty AR_inf dodatkowe 2 2" xfId="33643"/>
    <cellStyle name="n_PFA 04-2003 Wanadoo FT_Nota4-do korekty AR_inf dodatkowe 3" xfId="33644"/>
    <cellStyle name="n_PFA 04-2003 Wanadoo FT_Nota4-do korekty AR_inf dodatkowe 3 2" xfId="33645"/>
    <cellStyle name="n_PFA 04-2003 Wanadoo FT_Nota4-do korekty AR_inf dodatkowe 4" xfId="33646"/>
    <cellStyle name="n_PFA 04-2003 Wanadoo FT_Nota4-do korekty AR_P&amp;L" xfId="33647"/>
    <cellStyle name="n_PFA 04-2003 Wanadoo FT_Nota4-do korekty AR_P&amp;L 2" xfId="33648"/>
    <cellStyle name="n_PFA 04-2003 Wanadoo FT_Nota4-do korekty AR_P&amp;L 2 2" xfId="33649"/>
    <cellStyle name="n_PFA 04-2003 Wanadoo FT_Nota4-do korekty AR_P&amp;L 3" xfId="33650"/>
    <cellStyle name="n_PFA 04-2003 Wanadoo FT_Nota4-do korekty AR_P&amp;L 3 2" xfId="33651"/>
    <cellStyle name="n_PFA 04-2003 Wanadoo FT_Nota4-do korekty AR_P&amp;L 4" xfId="33652"/>
    <cellStyle name="n_PFA 04-2003 Wanadoo FT_Noty_sprawozdanie_2010" xfId="33653"/>
    <cellStyle name="n_PFA 04-2003 Wanadoo FT_Noty_sprawozdanie_2010 2" xfId="33654"/>
    <cellStyle name="n_PFA 04-2003 Wanadoo FT_Noty_sprawozdanie_2010 2 2" xfId="33655"/>
    <cellStyle name="n_PFA 04-2003 Wanadoo FT_Noty_sprawozdanie_2010 3" xfId="33656"/>
    <cellStyle name="n_PFA 04-2003 Wanadoo FT_Noty_sprawozdanie_2010 3 2" xfId="33657"/>
    <cellStyle name="n_PFA 04-2003 Wanadoo FT_Noty_sprawozdanie_2010 4" xfId="33658"/>
    <cellStyle name="n_PFA 04-2003 Wanadoo FT_Noty_sprawozdanie_2010_Balance" xfId="33659"/>
    <cellStyle name="n_PFA 04-2003 Wanadoo FT_Noty_sprawozdanie_2010_Balance 2" xfId="33660"/>
    <cellStyle name="n_PFA 04-2003 Wanadoo FT_Noty_sprawozdanie_2010_Balance 2 2" xfId="33661"/>
    <cellStyle name="n_PFA 04-2003 Wanadoo FT_Noty_sprawozdanie_2010_Balance 3" xfId="33662"/>
    <cellStyle name="n_PFA 04-2003 Wanadoo FT_Noty_sprawozdanie_2010_Balance 3 2" xfId="33663"/>
    <cellStyle name="n_PFA 04-2003 Wanadoo FT_Noty_sprawozdanie_2010_Balance 4" xfId="33664"/>
    <cellStyle name="n_PFA 04-2003 Wanadoo FT_Noty_sprawozdanie_2010_inf dodatkowe" xfId="33665"/>
    <cellStyle name="n_PFA 04-2003 Wanadoo FT_Noty_sprawozdanie_2010_inf dodatkowe 2" xfId="33666"/>
    <cellStyle name="n_PFA 04-2003 Wanadoo FT_Noty_sprawozdanie_2010_inf dodatkowe 2 2" xfId="33667"/>
    <cellStyle name="n_PFA 04-2003 Wanadoo FT_Noty_sprawozdanie_2010_inf dodatkowe 3" xfId="33668"/>
    <cellStyle name="n_PFA 04-2003 Wanadoo FT_Noty_sprawozdanie_2010_inf dodatkowe 3 2" xfId="33669"/>
    <cellStyle name="n_PFA 04-2003 Wanadoo FT_Noty_sprawozdanie_2010_inf dodatkowe 4" xfId="33670"/>
    <cellStyle name="n_PFA 04-2003 Wanadoo FT_Noty_sprawozdanie_2010_P&amp;L" xfId="33671"/>
    <cellStyle name="n_PFA 04-2003 Wanadoo FT_Noty_sprawozdanie_2010_P&amp;L 2" xfId="33672"/>
    <cellStyle name="n_PFA 04-2003 Wanadoo FT_Noty_sprawozdanie_2010_P&amp;L 2 2" xfId="33673"/>
    <cellStyle name="n_PFA 04-2003 Wanadoo FT_Noty_sprawozdanie_2010_P&amp;L 3" xfId="33674"/>
    <cellStyle name="n_PFA 04-2003 Wanadoo FT_Noty_sprawozdanie_2010_P&amp;L 3 2" xfId="33675"/>
    <cellStyle name="n_PFA 04-2003 Wanadoo FT_Noty_sprawozdanie_2010_P&amp;L 4" xfId="33676"/>
    <cellStyle name="n_PFA 04-2003 Wanadoo FT_Organic_CF_20060713" xfId="33677"/>
    <cellStyle name="n_PFA 04-2003 Wanadoo FT_Organic_CF_20060713 10" xfId="33678"/>
    <cellStyle name="n_PFA 04-2003 Wanadoo FT_Organic_CF_20060713 2" xfId="33679"/>
    <cellStyle name="n_PFA 04-2003 Wanadoo FT_Organic_CF_20060713 2 2" xfId="33680"/>
    <cellStyle name="n_PFA 04-2003 Wanadoo FT_Organic_CF_20060713 2 2 2" xfId="33681"/>
    <cellStyle name="n_PFA 04-2003 Wanadoo FT_Organic_CF_20060713 2 2 2 2" xfId="33682"/>
    <cellStyle name="n_PFA 04-2003 Wanadoo FT_Organic_CF_20060713 2 2 3" xfId="33683"/>
    <cellStyle name="n_PFA 04-2003 Wanadoo FT_Organic_CF_20060713 2 3" xfId="33684"/>
    <cellStyle name="n_PFA 04-2003 Wanadoo FT_Organic_CF_20060713 2 3 2" xfId="33685"/>
    <cellStyle name="n_PFA 04-2003 Wanadoo FT_Organic_CF_20060713 2 4" xfId="33686"/>
    <cellStyle name="n_PFA 04-2003 Wanadoo FT_Organic_CF_20060713 2 4 2" xfId="33687"/>
    <cellStyle name="n_PFA 04-2003 Wanadoo FT_Organic_CF_20060713 2 5" xfId="33688"/>
    <cellStyle name="n_PFA 04-2003 Wanadoo FT_Organic_CF_20060713 2_KF GT" xfId="33689"/>
    <cellStyle name="n_PFA 04-2003 Wanadoo FT_Organic_CF_20060713 2_KF GT 2" xfId="33690"/>
    <cellStyle name="n_PFA 04-2003 Wanadoo FT_Organic_CF_20060713 2_KF GT 2 2" xfId="33691"/>
    <cellStyle name="n_PFA 04-2003 Wanadoo FT_Organic_CF_20060713 2_KF GT 2 2 2" xfId="33692"/>
    <cellStyle name="n_PFA 04-2003 Wanadoo FT_Organic_CF_20060713 2_KF GT 2 3" xfId="33693"/>
    <cellStyle name="n_PFA 04-2003 Wanadoo FT_Organic_CF_20060713 2_KF GT 3" xfId="33694"/>
    <cellStyle name="n_PFA 04-2003 Wanadoo FT_Organic_CF_20060713 2_KF GT 3 2" xfId="33695"/>
    <cellStyle name="n_PFA 04-2003 Wanadoo FT_Organic_CF_20060713 2_KF GT 4" xfId="33696"/>
    <cellStyle name="n_PFA 04-2003 Wanadoo FT_Organic_CF_20060713 3" xfId="33697"/>
    <cellStyle name="n_PFA 04-2003 Wanadoo FT_Organic_CF_20060713 3 2" xfId="33698"/>
    <cellStyle name="n_PFA 04-2003 Wanadoo FT_Organic_CF_20060713 3 2 2" xfId="33699"/>
    <cellStyle name="n_PFA 04-2003 Wanadoo FT_Organic_CF_20060713 3 2 2 2" xfId="33700"/>
    <cellStyle name="n_PFA 04-2003 Wanadoo FT_Organic_CF_20060713 3 2 3" xfId="33701"/>
    <cellStyle name="n_PFA 04-2003 Wanadoo FT_Organic_CF_20060713 3 3" xfId="33702"/>
    <cellStyle name="n_PFA 04-2003 Wanadoo FT_Organic_CF_20060713 3 3 2" xfId="33703"/>
    <cellStyle name="n_PFA 04-2003 Wanadoo FT_Organic_CF_20060713 3 4" xfId="33704"/>
    <cellStyle name="n_PFA 04-2003 Wanadoo FT_Organic_CF_20060713 3_KF GT" xfId="33705"/>
    <cellStyle name="n_PFA 04-2003 Wanadoo FT_Organic_CF_20060713 3_KF GT 2" xfId="33706"/>
    <cellStyle name="n_PFA 04-2003 Wanadoo FT_Organic_CF_20060713 3_KF GT 2 2" xfId="33707"/>
    <cellStyle name="n_PFA 04-2003 Wanadoo FT_Organic_CF_20060713 3_KF GT 2 2 2" xfId="33708"/>
    <cellStyle name="n_PFA 04-2003 Wanadoo FT_Organic_CF_20060713 3_KF GT 2 3" xfId="33709"/>
    <cellStyle name="n_PFA 04-2003 Wanadoo FT_Organic_CF_20060713 3_KF GT 3" xfId="33710"/>
    <cellStyle name="n_PFA 04-2003 Wanadoo FT_Organic_CF_20060713 3_KF GT 3 2" xfId="33711"/>
    <cellStyle name="n_PFA 04-2003 Wanadoo FT_Organic_CF_20060713 3_KF GT 4" xfId="33712"/>
    <cellStyle name="n_PFA 04-2003 Wanadoo FT_Organic_CF_20060713 4" xfId="33713"/>
    <cellStyle name="n_PFA 04-2003 Wanadoo FT_Organic_CF_20060713 4 2" xfId="33714"/>
    <cellStyle name="n_PFA 04-2003 Wanadoo FT_Organic_CF_20060713 4 2 2" xfId="33715"/>
    <cellStyle name="n_PFA 04-2003 Wanadoo FT_Organic_CF_20060713 4 2 2 2" xfId="33716"/>
    <cellStyle name="n_PFA 04-2003 Wanadoo FT_Organic_CF_20060713 4 2 3" xfId="33717"/>
    <cellStyle name="n_PFA 04-2003 Wanadoo FT_Organic_CF_20060713 4 3" xfId="33718"/>
    <cellStyle name="n_PFA 04-2003 Wanadoo FT_Organic_CF_20060713 4 3 2" xfId="33719"/>
    <cellStyle name="n_PFA 04-2003 Wanadoo FT_Organic_CF_20060713 4 4" xfId="33720"/>
    <cellStyle name="n_PFA 04-2003 Wanadoo FT_Organic_CF_20060713 4_KF GT" xfId="33721"/>
    <cellStyle name="n_PFA 04-2003 Wanadoo FT_Organic_CF_20060713 4_KF GT 2" xfId="33722"/>
    <cellStyle name="n_PFA 04-2003 Wanadoo FT_Organic_CF_20060713 4_KF GT 2 2" xfId="33723"/>
    <cellStyle name="n_PFA 04-2003 Wanadoo FT_Organic_CF_20060713 4_KF GT 2 2 2" xfId="33724"/>
    <cellStyle name="n_PFA 04-2003 Wanadoo FT_Organic_CF_20060713 4_KF GT 2 3" xfId="33725"/>
    <cellStyle name="n_PFA 04-2003 Wanadoo FT_Organic_CF_20060713 4_KF GT 3" xfId="33726"/>
    <cellStyle name="n_PFA 04-2003 Wanadoo FT_Organic_CF_20060713 4_KF GT 3 2" xfId="33727"/>
    <cellStyle name="n_PFA 04-2003 Wanadoo FT_Organic_CF_20060713 4_KF GT 4" xfId="33728"/>
    <cellStyle name="n_PFA 04-2003 Wanadoo FT_Organic_CF_20060713 5" xfId="33729"/>
    <cellStyle name="n_PFA 04-2003 Wanadoo FT_Organic_CF_20060713 5 2" xfId="33730"/>
    <cellStyle name="n_PFA 04-2003 Wanadoo FT_Organic_CF_20060713 5 2 2" xfId="33731"/>
    <cellStyle name="n_PFA 04-2003 Wanadoo FT_Organic_CF_20060713 5 2 2 2" xfId="33732"/>
    <cellStyle name="n_PFA 04-2003 Wanadoo FT_Organic_CF_20060713 5 2 3" xfId="33733"/>
    <cellStyle name="n_PFA 04-2003 Wanadoo FT_Organic_CF_20060713 5 3" xfId="33734"/>
    <cellStyle name="n_PFA 04-2003 Wanadoo FT_Organic_CF_20060713 5 3 2" xfId="33735"/>
    <cellStyle name="n_PFA 04-2003 Wanadoo FT_Organic_CF_20060713 5 4" xfId="33736"/>
    <cellStyle name="n_PFA 04-2003 Wanadoo FT_Organic_CF_20060713 6" xfId="33737"/>
    <cellStyle name="n_PFA 04-2003 Wanadoo FT_Organic_CF_20060713 6 2" xfId="33738"/>
    <cellStyle name="n_PFA 04-2003 Wanadoo FT_Organic_CF_20060713 7" xfId="33739"/>
    <cellStyle name="n_PFA 04-2003 Wanadoo FT_Organic_CF_20060713 7 2" xfId="33740"/>
    <cellStyle name="n_PFA 04-2003 Wanadoo FT_Organic_CF_20060713 8" xfId="33741"/>
    <cellStyle name="n_PFA 04-2003 Wanadoo FT_Organic_CF_20060713 8 2" xfId="33742"/>
    <cellStyle name="n_PFA 04-2003 Wanadoo FT_Organic_CF_20060713 8 2 2" xfId="33743"/>
    <cellStyle name="n_PFA 04-2003 Wanadoo FT_Organic_CF_20060713 8 3" xfId="33744"/>
    <cellStyle name="n_PFA 04-2003 Wanadoo FT_Organic_CF_20060713 9" xfId="33745"/>
    <cellStyle name="n_PFA 04-2003 Wanadoo FT_Organic_CF_20060713 9 2" xfId="33746"/>
    <cellStyle name="n_PFA 04-2003 Wanadoo FT_Organic_CF_20060713_Arkusz1" xfId="33747"/>
    <cellStyle name="n_PFA 04-2003 Wanadoo FT_Organic_CF_20060713_Arkusz1 2" xfId="33748"/>
    <cellStyle name="n_PFA 04-2003 Wanadoo FT_Organic_CF_20060713_Arkusz1 2 2" xfId="33749"/>
    <cellStyle name="n_PFA 04-2003 Wanadoo FT_Organic_CF_20060713_Arkusz1 3" xfId="33750"/>
    <cellStyle name="n_PFA 04-2003 Wanadoo FT_Organic_CF_20060713_Arkusz1 3 2" xfId="33751"/>
    <cellStyle name="n_PFA 04-2003 Wanadoo FT_Organic_CF_20060713_Arkusz1 4" xfId="33752"/>
    <cellStyle name="n_PFA 04-2003 Wanadoo FT_Organic_CF_20060713_BILANS" xfId="33753"/>
    <cellStyle name="n_PFA 04-2003 Wanadoo FT_Organic_CF_20060713_BILANS 2" xfId="33754"/>
    <cellStyle name="n_PFA 04-2003 Wanadoo FT_Organic_CF_20060713_BILANS 2 2" xfId="33755"/>
    <cellStyle name="n_PFA 04-2003 Wanadoo FT_Organic_CF_20060713_BILANS 3" xfId="33756"/>
    <cellStyle name="n_PFA 04-2003 Wanadoo FT_Organic_CF_20060713_BILANS 3 2" xfId="33757"/>
    <cellStyle name="n_PFA 04-2003 Wanadoo FT_Organic_CF_20060713_BILANS 4" xfId="33758"/>
    <cellStyle name="n_PFA 04-2003 Wanadoo FT_Organic_CF_20060713_CASF FLOW" xfId="33759"/>
    <cellStyle name="n_PFA 04-2003 Wanadoo FT_Organic_CF_20060713_CASF FLOW 2" xfId="33760"/>
    <cellStyle name="n_PFA 04-2003 Wanadoo FT_Organic_CF_20060713_CASF FLOW 2 2" xfId="33761"/>
    <cellStyle name="n_PFA 04-2003 Wanadoo FT_Organic_CF_20060713_CASF FLOW 3" xfId="33762"/>
    <cellStyle name="n_PFA 04-2003 Wanadoo FT_Organic_CF_20060713_CASF FLOW 3 2" xfId="33763"/>
    <cellStyle name="n_PFA 04-2003 Wanadoo FT_Organic_CF_20060713_CASF FLOW 4" xfId="33764"/>
    <cellStyle name="n_PFA 04-2003 Wanadoo FT_Organic_CF_20060713_KF GT" xfId="33765"/>
    <cellStyle name="n_PFA 04-2003 Wanadoo FT_Organic_CF_20060713_KF GT 2" xfId="33766"/>
    <cellStyle name="n_PFA 04-2003 Wanadoo FT_Organic_CF_20060713_KF GT 2 2" xfId="33767"/>
    <cellStyle name="n_PFA 04-2003 Wanadoo FT_Organic_CF_20060713_KF GT 2 2 2" xfId="33768"/>
    <cellStyle name="n_PFA 04-2003 Wanadoo FT_Organic_CF_20060713_KF GT 2 3" xfId="33769"/>
    <cellStyle name="n_PFA 04-2003 Wanadoo FT_Organic_CF_20060713_KF GT 3" xfId="33770"/>
    <cellStyle name="n_PFA 04-2003 Wanadoo FT_Organic_CF_20060713_KF GT 3 2" xfId="33771"/>
    <cellStyle name="n_PFA 04-2003 Wanadoo FT_Organic_CF_20060713_KF GT 4" xfId="33772"/>
    <cellStyle name="n_PFA 04-2003 Wanadoo FT_Organic_CF_20060713_KOSZTY" xfId="33773"/>
    <cellStyle name="n_PFA 04-2003 Wanadoo FT_Organic_CF_20060713_KOSZTY 2" xfId="33774"/>
    <cellStyle name="n_PFA 04-2003 Wanadoo FT_Organic_CF_20060713_KOSZTY 2 2" xfId="33775"/>
    <cellStyle name="n_PFA 04-2003 Wanadoo FT_Organic_CF_20060713_KOSZTY 2 2 2" xfId="33776"/>
    <cellStyle name="n_PFA 04-2003 Wanadoo FT_Organic_CF_20060713_KOSZTY 2 3" xfId="33777"/>
    <cellStyle name="n_PFA 04-2003 Wanadoo FT_Organic_CF_20060713_KOSZTY 3" xfId="33778"/>
    <cellStyle name="n_PFA 04-2003 Wanadoo FT_Organic_CF_20060713_KOSZTY 3 2" xfId="33779"/>
    <cellStyle name="n_PFA 04-2003 Wanadoo FT_Organic_CF_20060713_KOSZTY 4" xfId="33780"/>
    <cellStyle name="n_PFA 04-2003 Wanadoo FT_Organic_CF_20060713_KOSZTY_KF GT" xfId="33781"/>
    <cellStyle name="n_PFA 04-2003 Wanadoo FT_Organic_CF_20060713_KOSZTY_KF GT 2" xfId="33782"/>
    <cellStyle name="n_PFA 04-2003 Wanadoo FT_Organic_CF_20060713_KOSZTY_KF GT 2 2" xfId="33783"/>
    <cellStyle name="n_PFA 04-2003 Wanadoo FT_Organic_CF_20060713_KOSZTY_KF GT 2 2 2" xfId="33784"/>
    <cellStyle name="n_PFA 04-2003 Wanadoo FT_Organic_CF_20060713_KOSZTY_KF GT 2 3" xfId="33785"/>
    <cellStyle name="n_PFA 04-2003 Wanadoo FT_Organic_CF_20060713_KOSZTY_KF GT 3" xfId="33786"/>
    <cellStyle name="n_PFA 04-2003 Wanadoo FT_Organic_CF_20060713_KOSZTY_KF GT 3 2" xfId="33787"/>
    <cellStyle name="n_PFA 04-2003 Wanadoo FT_Organic_CF_20060713_KOSZTY_KF GT 4" xfId="33788"/>
    <cellStyle name="n_PFA 04-2003 Wanadoo FT_Organic_CF_20060713_N15a_przeterminowane należności" xfId="33789"/>
    <cellStyle name="n_PFA 04-2003 Wanadoo FT_Organic_CF_20060713_N15a_przeterminowane należności 2" xfId="33790"/>
    <cellStyle name="n_PFA 04-2003 Wanadoo FT_Organic_CF_20060713_N15a_przeterminowane należności 2 2" xfId="33791"/>
    <cellStyle name="n_PFA 04-2003 Wanadoo FT_Organic_CF_20060713_N15a_przeterminowane należności 3" xfId="33792"/>
    <cellStyle name="n_PFA 04-2003 Wanadoo FT_Organic_CF_20060713_N15a_przeterminowane należności 3 2" xfId="33793"/>
    <cellStyle name="n_PFA 04-2003 Wanadoo FT_Organic_CF_20060713_N15a_przeterminowane należności 4" xfId="33794"/>
    <cellStyle name="n_PFA 04-2003 Wanadoo FT_Organic_CF_20060713_N15a_przeterminowane należności_Balance" xfId="33795"/>
    <cellStyle name="n_PFA 04-2003 Wanadoo FT_Organic_CF_20060713_N15a_przeterminowane należności_Balance 2" xfId="33796"/>
    <cellStyle name="n_PFA 04-2003 Wanadoo FT_Organic_CF_20060713_N15a_przeterminowane należności_Balance 2 2" xfId="33797"/>
    <cellStyle name="n_PFA 04-2003 Wanadoo FT_Organic_CF_20060713_N15a_przeterminowane należności_Balance 3" xfId="33798"/>
    <cellStyle name="n_PFA 04-2003 Wanadoo FT_Organic_CF_20060713_N15a_przeterminowane należności_Balance 3 2" xfId="33799"/>
    <cellStyle name="n_PFA 04-2003 Wanadoo FT_Organic_CF_20060713_N15a_przeterminowane należności_Balance 4" xfId="33800"/>
    <cellStyle name="n_PFA 04-2003 Wanadoo FT_Organic_CF_20060713_N15a_przeterminowane należności_inf dodatkowe" xfId="33801"/>
    <cellStyle name="n_PFA 04-2003 Wanadoo FT_Organic_CF_20060713_N15a_przeterminowane należności_inf dodatkowe 2" xfId="33802"/>
    <cellStyle name="n_PFA 04-2003 Wanadoo FT_Organic_CF_20060713_N15a_przeterminowane należności_inf dodatkowe 2 2" xfId="33803"/>
    <cellStyle name="n_PFA 04-2003 Wanadoo FT_Organic_CF_20060713_N15a_przeterminowane należności_inf dodatkowe 3" xfId="33804"/>
    <cellStyle name="n_PFA 04-2003 Wanadoo FT_Organic_CF_20060713_N15a_przeterminowane należności_inf dodatkowe 3 2" xfId="33805"/>
    <cellStyle name="n_PFA 04-2003 Wanadoo FT_Organic_CF_20060713_N15a_przeterminowane należności_inf dodatkowe 4" xfId="33806"/>
    <cellStyle name="n_PFA 04-2003 Wanadoo FT_Organic_CF_20060713_N15a_przeterminowane należności_P&amp;L" xfId="33807"/>
    <cellStyle name="n_PFA 04-2003 Wanadoo FT_Organic_CF_20060713_N15a_przeterminowane należności_P&amp;L 2" xfId="33808"/>
    <cellStyle name="n_PFA 04-2003 Wanadoo FT_Organic_CF_20060713_N15a_przeterminowane należności_P&amp;L 2 2" xfId="33809"/>
    <cellStyle name="n_PFA 04-2003 Wanadoo FT_Organic_CF_20060713_N15a_przeterminowane należności_P&amp;L 3" xfId="33810"/>
    <cellStyle name="n_PFA 04-2003 Wanadoo FT_Organic_CF_20060713_N15a_przeterminowane należności_P&amp;L 3 2" xfId="33811"/>
    <cellStyle name="n_PFA 04-2003 Wanadoo FT_Organic_CF_20060713_N15a_przeterminowane należności_P&amp;L 4" xfId="33812"/>
    <cellStyle name="n_PFA 04-2003 Wanadoo FT_Organic_CF_20060713_RZIS" xfId="33813"/>
    <cellStyle name="n_PFA 04-2003 Wanadoo FT_Organic_CF_20060713_RZIS 2" xfId="33814"/>
    <cellStyle name="n_PFA 04-2003 Wanadoo FT_Organic_CF_20060713_RZIS 2 2" xfId="33815"/>
    <cellStyle name="n_PFA 04-2003 Wanadoo FT_Organic_CF_20060713_RZIS 3" xfId="33816"/>
    <cellStyle name="n_PFA 04-2003 Wanadoo FT_Organic_CF_20060713_RZIS 3 2" xfId="33817"/>
    <cellStyle name="n_PFA 04-2003 Wanadoo FT_Organic_CF_20060713_RZIS 4" xfId="33818"/>
    <cellStyle name="n_PFA 04-2003 Wanadoo FT_Organic_CF_20060713_WP" xfId="33819"/>
    <cellStyle name="n_PFA 04-2003 Wanadoo FT_Organic_CF_20060713_WP 2" xfId="33820"/>
    <cellStyle name="n_PFA 04-2003 Wanadoo FT_Organic_CF_20060713_WP 2 2" xfId="33821"/>
    <cellStyle name="n_PFA 04-2003 Wanadoo FT_Organic_CF_20060713_WP 2 2 2" xfId="33822"/>
    <cellStyle name="n_PFA 04-2003 Wanadoo FT_Organic_CF_20060713_WP 2 3" xfId="33823"/>
    <cellStyle name="n_PFA 04-2003 Wanadoo FT_Organic_CF_20060713_WP 3" xfId="33824"/>
    <cellStyle name="n_PFA 04-2003 Wanadoo FT_Organic_CF_20060713_WP 3 2" xfId="33825"/>
    <cellStyle name="n_PFA 04-2003 Wanadoo FT_Organic_CF_20060713_WP 4" xfId="33826"/>
    <cellStyle name="n_PFA 04-2003 Wanadoo FT_Organic_CF_20060713_WP_1" xfId="33827"/>
    <cellStyle name="n_PFA 04-2003 Wanadoo FT_Organic_CF_20060713_WP_1 2" xfId="33828"/>
    <cellStyle name="n_PFA 04-2003 Wanadoo FT_Organic_CF_20060713_WP_1 2 2" xfId="33829"/>
    <cellStyle name="n_PFA 04-2003 Wanadoo FT_Organic_CF_20060713_WP_1 2 2 2" xfId="33830"/>
    <cellStyle name="n_PFA 04-2003 Wanadoo FT_Organic_CF_20060713_WP_1 2 3" xfId="33831"/>
    <cellStyle name="n_PFA 04-2003 Wanadoo FT_Organic_CF_20060713_WP_1 3" xfId="33832"/>
    <cellStyle name="n_PFA 04-2003 Wanadoo FT_Organic_CF_20060713_WP_1 3 2" xfId="33833"/>
    <cellStyle name="n_PFA 04-2003 Wanadoo FT_Organic_CF_20060713_WP_1 4" xfId="33834"/>
    <cellStyle name="n_PFA 04-2003 Wanadoo FT_Organic_CF_20060713_WP_1_KF GT" xfId="33835"/>
    <cellStyle name="n_PFA 04-2003 Wanadoo FT_Organic_CF_20060713_WP_1_KF GT 2" xfId="33836"/>
    <cellStyle name="n_PFA 04-2003 Wanadoo FT_Organic_CF_20060713_WP_1_KF GT 2 2" xfId="33837"/>
    <cellStyle name="n_PFA 04-2003 Wanadoo FT_Organic_CF_20060713_WP_1_KF GT 2 2 2" xfId="33838"/>
    <cellStyle name="n_PFA 04-2003 Wanadoo FT_Organic_CF_20060713_WP_1_KF GT 2 3" xfId="33839"/>
    <cellStyle name="n_PFA 04-2003 Wanadoo FT_Organic_CF_20060713_WP_1_KF GT 3" xfId="33840"/>
    <cellStyle name="n_PFA 04-2003 Wanadoo FT_Organic_CF_20060713_WP_1_KF GT 3 2" xfId="33841"/>
    <cellStyle name="n_PFA 04-2003 Wanadoo FT_Organic_CF_20060713_WP_1_KF GT 4" xfId="33842"/>
    <cellStyle name="n_PFA 04-2003 Wanadoo FT_Organic_CF_20060713_WP_KF GT" xfId="33843"/>
    <cellStyle name="n_PFA 04-2003 Wanadoo FT_Organic_CF_20060713_WP_KF GT 2" xfId="33844"/>
    <cellStyle name="n_PFA 04-2003 Wanadoo FT_Organic_CF_20060713_WP_KF GT 2 2" xfId="33845"/>
    <cellStyle name="n_PFA 04-2003 Wanadoo FT_Organic_CF_20060713_WP_KF GT 2 2 2" xfId="33846"/>
    <cellStyle name="n_PFA 04-2003 Wanadoo FT_Organic_CF_20060713_WP_KF GT 2 3" xfId="33847"/>
    <cellStyle name="n_PFA 04-2003 Wanadoo FT_Organic_CF_20060713_WP_KF GT 3" xfId="33848"/>
    <cellStyle name="n_PFA 04-2003 Wanadoo FT_Organic_CF_20060713_WP_KF GT 3 2" xfId="33849"/>
    <cellStyle name="n_PFA 04-2003 Wanadoo FT_Organic_CF_20060713_WP_KF GT 4" xfId="33850"/>
    <cellStyle name="n_PFA 04-2003 Wanadoo FT_RZIS" xfId="33851"/>
    <cellStyle name="n_PFA 04-2003 Wanadoo FT_RZIS 2" xfId="33852"/>
    <cellStyle name="n_PFA 04-2003 Wanadoo FT_RZIS 2 2" xfId="33853"/>
    <cellStyle name="n_PFA 04-2003 Wanadoo FT_RZIS 3" xfId="33854"/>
    <cellStyle name="n_PFA 04-2003 Wanadoo FT_RZIS 3 2" xfId="33855"/>
    <cellStyle name="n_PFA 04-2003 Wanadoo FT_RZIS 4" xfId="33856"/>
    <cellStyle name="n_PFA 04-2003 Wanadoo FT_WCR" xfId="33857"/>
    <cellStyle name="n_PFA 04-2003 Wanadoo FT_WCR 2" xfId="33858"/>
    <cellStyle name="n_PFA 04-2003 Wanadoo FT_WCR 2 2" xfId="33859"/>
    <cellStyle name="n_PFA 04-2003 Wanadoo FT_WCR 2 2 2" xfId="33860"/>
    <cellStyle name="n_PFA 04-2003 Wanadoo FT_WCR 2 2 2 2" xfId="33861"/>
    <cellStyle name="n_PFA 04-2003 Wanadoo FT_WCR 2 2 3" xfId="33862"/>
    <cellStyle name="n_PFA 04-2003 Wanadoo FT_WCR 2 3" xfId="33863"/>
    <cellStyle name="n_PFA 04-2003 Wanadoo FT_WCR 2 3 2" xfId="33864"/>
    <cellStyle name="n_PFA 04-2003 Wanadoo FT_WCR 2 4" xfId="33865"/>
    <cellStyle name="n_PFA 04-2003 Wanadoo FT_WCR 2_KF GT" xfId="33866"/>
    <cellStyle name="n_PFA 04-2003 Wanadoo FT_WCR 2_KF GT 2" xfId="33867"/>
    <cellStyle name="n_PFA 04-2003 Wanadoo FT_WCR 2_KF GT 2 2" xfId="33868"/>
    <cellStyle name="n_PFA 04-2003 Wanadoo FT_WCR 2_KF GT 2 2 2" xfId="33869"/>
    <cellStyle name="n_PFA 04-2003 Wanadoo FT_WCR 2_KF GT 2 3" xfId="33870"/>
    <cellStyle name="n_PFA 04-2003 Wanadoo FT_WCR 2_KF GT 3" xfId="33871"/>
    <cellStyle name="n_PFA 04-2003 Wanadoo FT_WCR 2_KF GT 3 2" xfId="33872"/>
    <cellStyle name="n_PFA 04-2003 Wanadoo FT_WCR 2_KF GT 4" xfId="33873"/>
    <cellStyle name="n_PFA 04-2003 Wanadoo FT_WCR 3" xfId="33874"/>
    <cellStyle name="n_PFA 04-2003 Wanadoo FT_WCR 3 2" xfId="33875"/>
    <cellStyle name="n_PFA 04-2003 Wanadoo FT_WCR 3 2 2" xfId="33876"/>
    <cellStyle name="n_PFA 04-2003 Wanadoo FT_WCR 3 2 2 2" xfId="33877"/>
    <cellStyle name="n_PFA 04-2003 Wanadoo FT_WCR 3 2 3" xfId="33878"/>
    <cellStyle name="n_PFA 04-2003 Wanadoo FT_WCR 3 3" xfId="33879"/>
    <cellStyle name="n_PFA 04-2003 Wanadoo FT_WCR 3 3 2" xfId="33880"/>
    <cellStyle name="n_PFA 04-2003 Wanadoo FT_WCR 3 4" xfId="33881"/>
    <cellStyle name="n_PFA 04-2003 Wanadoo FT_WCR 3_KF GT" xfId="33882"/>
    <cellStyle name="n_PFA 04-2003 Wanadoo FT_WCR 3_KF GT 2" xfId="33883"/>
    <cellStyle name="n_PFA 04-2003 Wanadoo FT_WCR 3_KF GT 2 2" xfId="33884"/>
    <cellStyle name="n_PFA 04-2003 Wanadoo FT_WCR 3_KF GT 2 2 2" xfId="33885"/>
    <cellStyle name="n_PFA 04-2003 Wanadoo FT_WCR 3_KF GT 2 3" xfId="33886"/>
    <cellStyle name="n_PFA 04-2003 Wanadoo FT_WCR 3_KF GT 3" xfId="33887"/>
    <cellStyle name="n_PFA 04-2003 Wanadoo FT_WCR 3_KF GT 3 2" xfId="33888"/>
    <cellStyle name="n_PFA 04-2003 Wanadoo FT_WCR 3_KF GT 4" xfId="33889"/>
    <cellStyle name="n_PFA 04-2003 Wanadoo FT_WCR 4" xfId="33890"/>
    <cellStyle name="n_PFA 04-2003 Wanadoo FT_WCR 4 2" xfId="33891"/>
    <cellStyle name="n_PFA 04-2003 Wanadoo FT_WCR 4 2 2" xfId="33892"/>
    <cellStyle name="n_PFA 04-2003 Wanadoo FT_WCR 4 2 2 2" xfId="33893"/>
    <cellStyle name="n_PFA 04-2003 Wanadoo FT_WCR 4 2 3" xfId="33894"/>
    <cellStyle name="n_PFA 04-2003 Wanadoo FT_WCR 4 3" xfId="33895"/>
    <cellStyle name="n_PFA 04-2003 Wanadoo FT_WCR 4 3 2" xfId="33896"/>
    <cellStyle name="n_PFA 04-2003 Wanadoo FT_WCR 4 4" xfId="33897"/>
    <cellStyle name="n_PFA 04-2003 Wanadoo FT_WCR 5" xfId="33898"/>
    <cellStyle name="n_PFA 04-2003 Wanadoo FT_WCR 5 2" xfId="33899"/>
    <cellStyle name="n_PFA 04-2003 Wanadoo FT_WCR 6" xfId="33900"/>
    <cellStyle name="n_PFA 04-2003 Wanadoo FT_WCR_KF GT" xfId="33901"/>
    <cellStyle name="n_PFA 04-2003 Wanadoo FT_WCR_KF GT 2" xfId="33902"/>
    <cellStyle name="n_PFA 04-2003 Wanadoo FT_WCR_KF GT 2 2" xfId="33903"/>
    <cellStyle name="n_PFA 04-2003 Wanadoo FT_WCR_KF GT 2 2 2" xfId="33904"/>
    <cellStyle name="n_PFA 04-2003 Wanadoo FT_WCR_KF GT 2 3" xfId="33905"/>
    <cellStyle name="n_PFA 04-2003 Wanadoo FT_WCR_KF GT 3" xfId="33906"/>
    <cellStyle name="n_PFA 04-2003 Wanadoo FT_WCR_KF GT 3 2" xfId="33907"/>
    <cellStyle name="n_PFA 04-2003 Wanadoo FT_WCR_KF GT 4" xfId="33908"/>
    <cellStyle name="n_PFA 04-2003 Wanadoo FT_WP" xfId="33909"/>
    <cellStyle name="n_PFA 04-2003 Wanadoo FT_WP 2" xfId="33910"/>
    <cellStyle name="n_PFA 04-2003 Wanadoo FT_WP 2 2" xfId="33911"/>
    <cellStyle name="n_PFA 04-2003 Wanadoo FT_WP 2 2 2" xfId="33912"/>
    <cellStyle name="n_PFA 04-2003 Wanadoo FT_WP 2 3" xfId="33913"/>
    <cellStyle name="n_PFA 04-2003 Wanadoo FT_WP 3" xfId="33914"/>
    <cellStyle name="n_PFA 04-2003 Wanadoo FT_WP 3 2" xfId="33915"/>
    <cellStyle name="n_PFA 04-2003 Wanadoo FT_WP 4" xfId="33916"/>
    <cellStyle name="n_PFA 04-2003 Wanadoo FT_WP_KF GT" xfId="33917"/>
    <cellStyle name="n_PFA 04-2003 Wanadoo FT_WP_KF GT 2" xfId="33918"/>
    <cellStyle name="n_PFA 04-2003 Wanadoo FT_WP_KF GT 2 2" xfId="33919"/>
    <cellStyle name="n_PFA 04-2003 Wanadoo FT_WP_KF GT 2 2 2" xfId="33920"/>
    <cellStyle name="n_PFA 04-2003 Wanadoo FT_WP_KF GT 2 3" xfId="33921"/>
    <cellStyle name="n_PFA 04-2003 Wanadoo FT_WP_KF GT 3" xfId="33922"/>
    <cellStyle name="n_PFA 04-2003 Wanadoo FT_WP_KF GT 3 2" xfId="33923"/>
    <cellStyle name="n_PFA 04-2003 Wanadoo FT_WP_KF GT 4" xfId="33924"/>
    <cellStyle name="n_PFA 04-2003 Wanadoo FT_zobowiazania pozabilansowe" xfId="33925"/>
    <cellStyle name="n_PFA 04-2003 Wanadoo FT_zobowiazania pozabilansowe 2" xfId="33926"/>
    <cellStyle name="n_PFA 04-2003 Wanadoo FT_zobowiazania pozabilansowe 2 2" xfId="33927"/>
    <cellStyle name="n_PFA 04-2003 Wanadoo FT_zobowiazania pozabilansowe 3" xfId="33928"/>
    <cellStyle name="n_PFA 04-2003 Wanadoo FT_zobowiazania pozabilansowe 3 2" xfId="33929"/>
    <cellStyle name="n_PFA 04-2003 Wanadoo FT_zobowiazania pozabilansowe 4" xfId="33930"/>
    <cellStyle name="n_PFA 04-2003 Wanadoo FT_zobowiazania pozabilansowe_Balance" xfId="33931"/>
    <cellStyle name="n_PFA 04-2003 Wanadoo FT_zobowiazania pozabilansowe_Balance 2" xfId="33932"/>
    <cellStyle name="n_PFA 04-2003 Wanadoo FT_zobowiazania pozabilansowe_Balance 2 2" xfId="33933"/>
    <cellStyle name="n_PFA 04-2003 Wanadoo FT_zobowiazania pozabilansowe_Balance 3" xfId="33934"/>
    <cellStyle name="n_PFA 04-2003 Wanadoo FT_zobowiazania pozabilansowe_Balance 3 2" xfId="33935"/>
    <cellStyle name="n_PFA 04-2003 Wanadoo FT_zobowiazania pozabilansowe_Balance 4" xfId="33936"/>
    <cellStyle name="n_PFA 04-2003 Wanadoo FT_zobowiazania pozabilansowe_inf dodatkowe" xfId="33937"/>
    <cellStyle name="n_PFA 04-2003 Wanadoo FT_zobowiazania pozabilansowe_inf dodatkowe 2" xfId="33938"/>
    <cellStyle name="n_PFA 04-2003 Wanadoo FT_zobowiazania pozabilansowe_inf dodatkowe 2 2" xfId="33939"/>
    <cellStyle name="n_PFA 04-2003 Wanadoo FT_zobowiazania pozabilansowe_inf dodatkowe 3" xfId="33940"/>
    <cellStyle name="n_PFA 04-2003 Wanadoo FT_zobowiazania pozabilansowe_inf dodatkowe 3 2" xfId="33941"/>
    <cellStyle name="n_PFA 04-2003 Wanadoo FT_zobowiazania pozabilansowe_inf dodatkowe 4" xfId="33942"/>
    <cellStyle name="n_PFA 04-2003 Wanadoo FT_zobowiazania pozabilansowe_P&amp;L" xfId="33943"/>
    <cellStyle name="n_PFA 04-2003 Wanadoo FT_zobowiazania pozabilansowe_P&amp;L 2" xfId="33944"/>
    <cellStyle name="n_PFA 04-2003 Wanadoo FT_zobowiazania pozabilansowe_P&amp;L 2 2" xfId="33945"/>
    <cellStyle name="n_PFA 04-2003 Wanadoo FT_zobowiazania pozabilansowe_P&amp;L 3" xfId="33946"/>
    <cellStyle name="n_PFA 04-2003 Wanadoo FT_zobowiazania pozabilansowe_P&amp;L 3 2" xfId="33947"/>
    <cellStyle name="n_PFA 04-2003 Wanadoo FT_zobowiazania pozabilansowe_P&amp;L 4" xfId="33948"/>
    <cellStyle name="n_PFA 04-2003 Wanadoo_aaa" xfId="33949"/>
    <cellStyle name="n_PFA 04-2003 Wanadoo_aaa 2" xfId="33950"/>
    <cellStyle name="n_PFA 04-2003 Wanadoo_aaa 2 2" xfId="33951"/>
    <cellStyle name="n_PFA 04-2003 Wanadoo_aaa 2 2 2" xfId="33952"/>
    <cellStyle name="n_PFA 04-2003 Wanadoo_aaa 2 2 2 2" xfId="33953"/>
    <cellStyle name="n_PFA 04-2003 Wanadoo_aaa 2 2 3" xfId="33954"/>
    <cellStyle name="n_PFA 04-2003 Wanadoo_aaa 2 3" xfId="33955"/>
    <cellStyle name="n_PFA 04-2003 Wanadoo_aaa 2 3 2" xfId="33956"/>
    <cellStyle name="n_PFA 04-2003 Wanadoo_aaa 2 4" xfId="33957"/>
    <cellStyle name="n_PFA 04-2003 Wanadoo_aaa 2_KF GT" xfId="33958"/>
    <cellStyle name="n_PFA 04-2003 Wanadoo_aaa 2_KF GT 2" xfId="33959"/>
    <cellStyle name="n_PFA 04-2003 Wanadoo_aaa 2_KF GT 2 2" xfId="33960"/>
    <cellStyle name="n_PFA 04-2003 Wanadoo_aaa 2_KF GT 2 2 2" xfId="33961"/>
    <cellStyle name="n_PFA 04-2003 Wanadoo_aaa 2_KF GT 2 3" xfId="33962"/>
    <cellStyle name="n_PFA 04-2003 Wanadoo_aaa 2_KF GT 3" xfId="33963"/>
    <cellStyle name="n_PFA 04-2003 Wanadoo_aaa 2_KF GT 3 2" xfId="33964"/>
    <cellStyle name="n_PFA 04-2003 Wanadoo_aaa 2_KF GT 4" xfId="33965"/>
    <cellStyle name="n_PFA 04-2003 Wanadoo_aaa 3" xfId="33966"/>
    <cellStyle name="n_PFA 04-2003 Wanadoo_aaa 3 2" xfId="33967"/>
    <cellStyle name="n_PFA 04-2003 Wanadoo_aaa 3 2 2" xfId="33968"/>
    <cellStyle name="n_PFA 04-2003 Wanadoo_aaa 3 2 2 2" xfId="33969"/>
    <cellStyle name="n_PFA 04-2003 Wanadoo_aaa 3 2 3" xfId="33970"/>
    <cellStyle name="n_PFA 04-2003 Wanadoo_aaa 3 3" xfId="33971"/>
    <cellStyle name="n_PFA 04-2003 Wanadoo_aaa 3 3 2" xfId="33972"/>
    <cellStyle name="n_PFA 04-2003 Wanadoo_aaa 3 4" xfId="33973"/>
    <cellStyle name="n_PFA 04-2003 Wanadoo_aaa 3_KF GT" xfId="33974"/>
    <cellStyle name="n_PFA 04-2003 Wanadoo_aaa 3_KF GT 2" xfId="33975"/>
    <cellStyle name="n_PFA 04-2003 Wanadoo_aaa 3_KF GT 2 2" xfId="33976"/>
    <cellStyle name="n_PFA 04-2003 Wanadoo_aaa 3_KF GT 2 2 2" xfId="33977"/>
    <cellStyle name="n_PFA 04-2003 Wanadoo_aaa 3_KF GT 2 3" xfId="33978"/>
    <cellStyle name="n_PFA 04-2003 Wanadoo_aaa 3_KF GT 3" xfId="33979"/>
    <cellStyle name="n_PFA 04-2003 Wanadoo_aaa 3_KF GT 3 2" xfId="33980"/>
    <cellStyle name="n_PFA 04-2003 Wanadoo_aaa 3_KF GT 4" xfId="33981"/>
    <cellStyle name="n_PFA 04-2003 Wanadoo_aaa 4" xfId="33982"/>
    <cellStyle name="n_PFA 04-2003 Wanadoo_aaa 4 2" xfId="33983"/>
    <cellStyle name="n_PFA 04-2003 Wanadoo_aaa 4 2 2" xfId="33984"/>
    <cellStyle name="n_PFA 04-2003 Wanadoo_aaa 4 2 2 2" xfId="33985"/>
    <cellStyle name="n_PFA 04-2003 Wanadoo_aaa 4 2 3" xfId="33986"/>
    <cellStyle name="n_PFA 04-2003 Wanadoo_aaa 4 3" xfId="33987"/>
    <cellStyle name="n_PFA 04-2003 Wanadoo_aaa 4 3 2" xfId="33988"/>
    <cellStyle name="n_PFA 04-2003 Wanadoo_aaa 4 4" xfId="33989"/>
    <cellStyle name="n_PFA 04-2003 Wanadoo_aaa 5" xfId="33990"/>
    <cellStyle name="n_PFA 04-2003 Wanadoo_aaa 5 2" xfId="33991"/>
    <cellStyle name="n_PFA 04-2003 Wanadoo_aaa 6" xfId="33992"/>
    <cellStyle name="n_PFA 04-2003 Wanadoo_aaa_KF GT" xfId="33993"/>
    <cellStyle name="n_PFA 04-2003 Wanadoo_aaa_KF GT 2" xfId="33994"/>
    <cellStyle name="n_PFA 04-2003 Wanadoo_aaa_KF GT 2 2" xfId="33995"/>
    <cellStyle name="n_PFA 04-2003 Wanadoo_aaa_KF GT 2 2 2" xfId="33996"/>
    <cellStyle name="n_PFA 04-2003 Wanadoo_aaa_KF GT 2 3" xfId="33997"/>
    <cellStyle name="n_PFA 04-2003 Wanadoo_aaa_KF GT 3" xfId="33998"/>
    <cellStyle name="n_PFA 04-2003 Wanadoo_aaa_KF GT 3 2" xfId="33999"/>
    <cellStyle name="n_PFA 04-2003 Wanadoo_aaa_KF GT 4" xfId="34000"/>
    <cellStyle name="n_PFA 04-2003 Wanadoo_Actual '08 PLN_external" xfId="34001"/>
    <cellStyle name="n_PFA 04-2003 Wanadoo_Actual '08 PLN_external 2" xfId="34002"/>
    <cellStyle name="n_PFA 04-2003 Wanadoo_Actual '08 PLN_external 2 2" xfId="34003"/>
    <cellStyle name="n_PFA 04-2003 Wanadoo_Actual '08 PLN_external 2 2 2" xfId="34004"/>
    <cellStyle name="n_PFA 04-2003 Wanadoo_Actual '08 PLN_external 2 2 2 2" xfId="34005"/>
    <cellStyle name="n_PFA 04-2003 Wanadoo_Actual '08 PLN_external 2 2 3" xfId="34006"/>
    <cellStyle name="n_PFA 04-2003 Wanadoo_Actual '08 PLN_external 2 3" xfId="34007"/>
    <cellStyle name="n_PFA 04-2003 Wanadoo_Actual '08 PLN_external 2 3 2" xfId="34008"/>
    <cellStyle name="n_PFA 04-2003 Wanadoo_Actual '08 PLN_external 2 4" xfId="34009"/>
    <cellStyle name="n_PFA 04-2003 Wanadoo_Actual '08 PLN_external 3" xfId="34010"/>
    <cellStyle name="n_PFA 04-2003 Wanadoo_Actual '08 PLN_external 3 2" xfId="34011"/>
    <cellStyle name="n_PFA 04-2003 Wanadoo_Actual '08 PLN_external 3 2 2" xfId="34012"/>
    <cellStyle name="n_PFA 04-2003 Wanadoo_Actual '08 PLN_external 3 2 2 2" xfId="34013"/>
    <cellStyle name="n_PFA 04-2003 Wanadoo_Actual '08 PLN_external 3 2 3" xfId="34014"/>
    <cellStyle name="n_PFA 04-2003 Wanadoo_Actual '08 PLN_external 3 3" xfId="34015"/>
    <cellStyle name="n_PFA 04-2003 Wanadoo_Actual '08 PLN_external 3 3 2" xfId="34016"/>
    <cellStyle name="n_PFA 04-2003 Wanadoo_Actual '08 PLN_external 3 4" xfId="34017"/>
    <cellStyle name="n_PFA 04-2003 Wanadoo_Actual '08 PLN_external 4" xfId="34018"/>
    <cellStyle name="n_PFA 04-2003 Wanadoo_Actual '08 PLN_external 4 2" xfId="34019"/>
    <cellStyle name="n_PFA 04-2003 Wanadoo_Actual '08 PLN_external 4 2 2" xfId="34020"/>
    <cellStyle name="n_PFA 04-2003 Wanadoo_Actual '08 PLN_external 4 3" xfId="34021"/>
    <cellStyle name="n_PFA 04-2003 Wanadoo_Actual '08 PLN_external 5" xfId="34022"/>
    <cellStyle name="n_PFA 04-2003 Wanadoo_Actual '08 PLN_external 5 2" xfId="34023"/>
    <cellStyle name="n_PFA 04-2003 Wanadoo_Actual '08 PLN_external 6" xfId="34024"/>
    <cellStyle name="n_PFA 04-2003 Wanadoo_Actual '08 PLN_external_KF GT" xfId="34025"/>
    <cellStyle name="n_PFA 04-2003 Wanadoo_Actual '08 PLN_external_KF GT 2" xfId="34026"/>
    <cellStyle name="n_PFA 04-2003 Wanadoo_Actual '08 PLN_external_KF GT 2 2" xfId="34027"/>
    <cellStyle name="n_PFA 04-2003 Wanadoo_Actual '08 PLN_external_KF GT 2 2 2" xfId="34028"/>
    <cellStyle name="n_PFA 04-2003 Wanadoo_Actual '08 PLN_external_KF GT 2 3" xfId="34029"/>
    <cellStyle name="n_PFA 04-2003 Wanadoo_Actual '08 PLN_external_KF GT 3" xfId="34030"/>
    <cellStyle name="n_PFA 04-2003 Wanadoo_Actual '08 PLN_external_KF GT 3 2" xfId="34031"/>
    <cellStyle name="n_PFA 04-2003 Wanadoo_Actual '08 PLN_external_KF GT 4" xfId="34032"/>
    <cellStyle name="n_PFA 04-2003 Wanadoo_Actual '08 PLN_package" xfId="34033"/>
    <cellStyle name="n_PFA 04-2003 Wanadoo_Actual '08 PLN_package 2" xfId="34034"/>
    <cellStyle name="n_PFA 04-2003 Wanadoo_Actual '08 PLN_package 2 2" xfId="34035"/>
    <cellStyle name="n_PFA 04-2003 Wanadoo_Actual '08 PLN_package 2 2 2" xfId="34036"/>
    <cellStyle name="n_PFA 04-2003 Wanadoo_Actual '08 PLN_package 2 2 2 2" xfId="34037"/>
    <cellStyle name="n_PFA 04-2003 Wanadoo_Actual '08 PLN_package 2 2 3" xfId="34038"/>
    <cellStyle name="n_PFA 04-2003 Wanadoo_Actual '08 PLN_package 2 3" xfId="34039"/>
    <cellStyle name="n_PFA 04-2003 Wanadoo_Actual '08 PLN_package 2 3 2" xfId="34040"/>
    <cellStyle name="n_PFA 04-2003 Wanadoo_Actual '08 PLN_package 2 4" xfId="34041"/>
    <cellStyle name="n_PFA 04-2003 Wanadoo_Actual '08 PLN_package 3" xfId="34042"/>
    <cellStyle name="n_PFA 04-2003 Wanadoo_Actual '08 PLN_package 3 2" xfId="34043"/>
    <cellStyle name="n_PFA 04-2003 Wanadoo_Actual '08 PLN_package 3 2 2" xfId="34044"/>
    <cellStyle name="n_PFA 04-2003 Wanadoo_Actual '08 PLN_package 3 2 2 2" xfId="34045"/>
    <cellStyle name="n_PFA 04-2003 Wanadoo_Actual '08 PLN_package 3 2 3" xfId="34046"/>
    <cellStyle name="n_PFA 04-2003 Wanadoo_Actual '08 PLN_package 3 3" xfId="34047"/>
    <cellStyle name="n_PFA 04-2003 Wanadoo_Actual '08 PLN_package 3 3 2" xfId="34048"/>
    <cellStyle name="n_PFA 04-2003 Wanadoo_Actual '08 PLN_package 3 4" xfId="34049"/>
    <cellStyle name="n_PFA 04-2003 Wanadoo_Actual '08 PLN_package 4" xfId="34050"/>
    <cellStyle name="n_PFA 04-2003 Wanadoo_Actual '08 PLN_package 4 2" xfId="34051"/>
    <cellStyle name="n_PFA 04-2003 Wanadoo_Actual '08 PLN_package 4 2 2" xfId="34052"/>
    <cellStyle name="n_PFA 04-2003 Wanadoo_Actual '08 PLN_package 4 3" xfId="34053"/>
    <cellStyle name="n_PFA 04-2003 Wanadoo_Actual '08 PLN_package 5" xfId="34054"/>
    <cellStyle name="n_PFA 04-2003 Wanadoo_Actual '08 PLN_package 5 2" xfId="34055"/>
    <cellStyle name="n_PFA 04-2003 Wanadoo_Actual '08 PLN_package 6" xfId="34056"/>
    <cellStyle name="n_PFA 04-2003 Wanadoo_Actual '08 PLN_package_KF GT" xfId="34057"/>
    <cellStyle name="n_PFA 04-2003 Wanadoo_Actual '08 PLN_package_KF GT 2" xfId="34058"/>
    <cellStyle name="n_PFA 04-2003 Wanadoo_Actual '08 PLN_package_KF GT 2 2" xfId="34059"/>
    <cellStyle name="n_PFA 04-2003 Wanadoo_Actual '08 PLN_package_KF GT 2 2 2" xfId="34060"/>
    <cellStyle name="n_PFA 04-2003 Wanadoo_Actual '08 PLN_package_KF GT 2 3" xfId="34061"/>
    <cellStyle name="n_PFA 04-2003 Wanadoo_Actual '08 PLN_package_KF GT 3" xfId="34062"/>
    <cellStyle name="n_PFA 04-2003 Wanadoo_Actual '08 PLN_package_KF GT 3 2" xfId="34063"/>
    <cellStyle name="n_PFA 04-2003 Wanadoo_Actual '08 PLN_package_KF GT 4" xfId="34064"/>
    <cellStyle name="n_PFA 04-2003 Wanadoo_Actual '08 PLN_statutory" xfId="34065"/>
    <cellStyle name="n_PFA 04-2003 Wanadoo_Actual '08 PLN_statutory 2" xfId="34066"/>
    <cellStyle name="n_PFA 04-2003 Wanadoo_Actual '08 PLN_statutory 2 2" xfId="34067"/>
    <cellStyle name="n_PFA 04-2003 Wanadoo_Actual '08 PLN_statutory 2 2 2" xfId="34068"/>
    <cellStyle name="n_PFA 04-2003 Wanadoo_Actual '08 PLN_statutory 2 2 2 2" xfId="34069"/>
    <cellStyle name="n_PFA 04-2003 Wanadoo_Actual '08 PLN_statutory 2 2 3" xfId="34070"/>
    <cellStyle name="n_PFA 04-2003 Wanadoo_Actual '08 PLN_statutory 2 3" xfId="34071"/>
    <cellStyle name="n_PFA 04-2003 Wanadoo_Actual '08 PLN_statutory 2 3 2" xfId="34072"/>
    <cellStyle name="n_PFA 04-2003 Wanadoo_Actual '08 PLN_statutory 2 4" xfId="34073"/>
    <cellStyle name="n_PFA 04-2003 Wanadoo_Actual '08 PLN_statutory 3" xfId="34074"/>
    <cellStyle name="n_PFA 04-2003 Wanadoo_Actual '08 PLN_statutory 3 2" xfId="34075"/>
    <cellStyle name="n_PFA 04-2003 Wanadoo_Actual '08 PLN_statutory 3 2 2" xfId="34076"/>
    <cellStyle name="n_PFA 04-2003 Wanadoo_Actual '08 PLN_statutory 3 2 2 2" xfId="34077"/>
    <cellStyle name="n_PFA 04-2003 Wanadoo_Actual '08 PLN_statutory 3 2 3" xfId="34078"/>
    <cellStyle name="n_PFA 04-2003 Wanadoo_Actual '08 PLN_statutory 3 3" xfId="34079"/>
    <cellStyle name="n_PFA 04-2003 Wanadoo_Actual '08 PLN_statutory 3 3 2" xfId="34080"/>
    <cellStyle name="n_PFA 04-2003 Wanadoo_Actual '08 PLN_statutory 3 4" xfId="34081"/>
    <cellStyle name="n_PFA 04-2003 Wanadoo_Actual '08 PLN_statutory 4" xfId="34082"/>
    <cellStyle name="n_PFA 04-2003 Wanadoo_Actual '08 PLN_statutory 4 2" xfId="34083"/>
    <cellStyle name="n_PFA 04-2003 Wanadoo_Actual '08 PLN_statutory 4 2 2" xfId="34084"/>
    <cellStyle name="n_PFA 04-2003 Wanadoo_Actual '08 PLN_statutory 4 3" xfId="34085"/>
    <cellStyle name="n_PFA 04-2003 Wanadoo_Actual '08 PLN_statutory 5" xfId="34086"/>
    <cellStyle name="n_PFA 04-2003 Wanadoo_Actual '08 PLN_statutory 5 2" xfId="34087"/>
    <cellStyle name="n_PFA 04-2003 Wanadoo_Actual '08 PLN_statutory 6" xfId="34088"/>
    <cellStyle name="n_PFA 04-2003 Wanadoo_Actual '08 PLN_statutory_D20" xfId="34089"/>
    <cellStyle name="n_PFA 04-2003 Wanadoo_Actual '08 PLN_statutory_D20 2" xfId="34090"/>
    <cellStyle name="n_PFA 04-2003 Wanadoo_Actual '08 PLN_statutory_D20 2 2" xfId="34091"/>
    <cellStyle name="n_PFA 04-2003 Wanadoo_Actual '08 PLN_statutory_D20 2 2 2" xfId="34092"/>
    <cellStyle name="n_PFA 04-2003 Wanadoo_Actual '08 PLN_statutory_D20 2 2 2 2" xfId="34093"/>
    <cellStyle name="n_PFA 04-2003 Wanadoo_Actual '08 PLN_statutory_D20 2 2 3" xfId="34094"/>
    <cellStyle name="n_PFA 04-2003 Wanadoo_Actual '08 PLN_statutory_D20 2 3" xfId="34095"/>
    <cellStyle name="n_PFA 04-2003 Wanadoo_Actual '08 PLN_statutory_D20 2 3 2" xfId="34096"/>
    <cellStyle name="n_PFA 04-2003 Wanadoo_Actual '08 PLN_statutory_D20 2 4" xfId="34097"/>
    <cellStyle name="n_PFA 04-2003 Wanadoo_Actual '08 PLN_statutory_D20 3" xfId="34098"/>
    <cellStyle name="n_PFA 04-2003 Wanadoo_Actual '08 PLN_statutory_D20 3 2" xfId="34099"/>
    <cellStyle name="n_PFA 04-2003 Wanadoo_Actual '08 PLN_statutory_D20 3 2 2" xfId="34100"/>
    <cellStyle name="n_PFA 04-2003 Wanadoo_Actual '08 PLN_statutory_D20 3 2 2 2" xfId="34101"/>
    <cellStyle name="n_PFA 04-2003 Wanadoo_Actual '08 PLN_statutory_D20 3 2 3" xfId="34102"/>
    <cellStyle name="n_PFA 04-2003 Wanadoo_Actual '08 PLN_statutory_D20 3 3" xfId="34103"/>
    <cellStyle name="n_PFA 04-2003 Wanadoo_Actual '08 PLN_statutory_D20 3 3 2" xfId="34104"/>
    <cellStyle name="n_PFA 04-2003 Wanadoo_Actual '08 PLN_statutory_D20 3 4" xfId="34105"/>
    <cellStyle name="n_PFA 04-2003 Wanadoo_Actual '08 PLN_statutory_D20 4" xfId="34106"/>
    <cellStyle name="n_PFA 04-2003 Wanadoo_Actual '08 PLN_statutory_D20 4 2" xfId="34107"/>
    <cellStyle name="n_PFA 04-2003 Wanadoo_Actual '08 PLN_statutory_D20 4 2 2" xfId="34108"/>
    <cellStyle name="n_PFA 04-2003 Wanadoo_Actual '08 PLN_statutory_D20 4 3" xfId="34109"/>
    <cellStyle name="n_PFA 04-2003 Wanadoo_Actual '08 PLN_statutory_D20 5" xfId="34110"/>
    <cellStyle name="n_PFA 04-2003 Wanadoo_Actual '08 PLN_statutory_D20 5 2" xfId="34111"/>
    <cellStyle name="n_PFA 04-2003 Wanadoo_Actual '08 PLN_statutory_D20 6" xfId="34112"/>
    <cellStyle name="n_PFA 04-2003 Wanadoo_Actual '08 PLN_statutory_D20_KF GT" xfId="34113"/>
    <cellStyle name="n_PFA 04-2003 Wanadoo_Actual '08 PLN_statutory_D20_KF GT 2" xfId="34114"/>
    <cellStyle name="n_PFA 04-2003 Wanadoo_Actual '08 PLN_statutory_D20_KF GT 2 2" xfId="34115"/>
    <cellStyle name="n_PFA 04-2003 Wanadoo_Actual '08 PLN_statutory_D20_KF GT 2 2 2" xfId="34116"/>
    <cellStyle name="n_PFA 04-2003 Wanadoo_Actual '08 PLN_statutory_D20_KF GT 2 3" xfId="34117"/>
    <cellStyle name="n_PFA 04-2003 Wanadoo_Actual '08 PLN_statutory_D20_KF GT 3" xfId="34118"/>
    <cellStyle name="n_PFA 04-2003 Wanadoo_Actual '08 PLN_statutory_D20_KF GT 3 2" xfId="34119"/>
    <cellStyle name="n_PFA 04-2003 Wanadoo_Actual '08 PLN_statutory_D20_KF GT 4" xfId="34120"/>
    <cellStyle name="n_PFA 04-2003 Wanadoo_Actual '08 PLN_statutory_KF GT" xfId="34121"/>
    <cellStyle name="n_PFA 04-2003 Wanadoo_Actual '08 PLN_statutory_KF GT 2" xfId="34122"/>
    <cellStyle name="n_PFA 04-2003 Wanadoo_Actual '08 PLN_statutory_KF GT 2 2" xfId="34123"/>
    <cellStyle name="n_PFA 04-2003 Wanadoo_Actual '08 PLN_statutory_KF GT 2 2 2" xfId="34124"/>
    <cellStyle name="n_PFA 04-2003 Wanadoo_Actual '08 PLN_statutory_KF GT 2 3" xfId="34125"/>
    <cellStyle name="n_PFA 04-2003 Wanadoo_Actual '08 PLN_statutory_KF GT 3" xfId="34126"/>
    <cellStyle name="n_PFA 04-2003 Wanadoo_Actual '08 PLN_statutory_KF GT 3 2" xfId="34127"/>
    <cellStyle name="n_PFA 04-2003 Wanadoo_Actual '08 PLN_statutory_KF GT 4" xfId="34128"/>
    <cellStyle name="n_PFA 04-2003 Wanadoo_Arkusz1" xfId="34129"/>
    <cellStyle name="n_PFA 04-2003 Wanadoo_Arkusz1 2" xfId="34130"/>
    <cellStyle name="n_PFA 04-2003 Wanadoo_Arkusz1 2 2" xfId="34131"/>
    <cellStyle name="n_PFA 04-2003 Wanadoo_Arkusz1 3" xfId="34132"/>
    <cellStyle name="n_PFA 04-2003 Wanadoo_Arkusz1 3 2" xfId="34133"/>
    <cellStyle name="n_PFA 04-2003 Wanadoo_Arkusz1 4" xfId="34134"/>
    <cellStyle name="n_PFA 04-2003 Wanadoo_BILANS" xfId="34135"/>
    <cellStyle name="n_PFA 04-2003 Wanadoo_BILANS 2" xfId="34136"/>
    <cellStyle name="n_PFA 04-2003 Wanadoo_BILANS 2 2" xfId="34137"/>
    <cellStyle name="n_PFA 04-2003 Wanadoo_BILANS 3" xfId="34138"/>
    <cellStyle name="n_PFA 04-2003 Wanadoo_BILANS 3 2" xfId="34139"/>
    <cellStyle name="n_PFA 04-2003 Wanadoo_BILANS 4" xfId="34140"/>
    <cellStyle name="n_PFA 04-2003 Wanadoo_CASF FLOW" xfId="34141"/>
    <cellStyle name="n_PFA 04-2003 Wanadoo_CASF FLOW 2" xfId="34142"/>
    <cellStyle name="n_PFA 04-2003 Wanadoo_CASF FLOW 2 2" xfId="34143"/>
    <cellStyle name="n_PFA 04-2003 Wanadoo_CASF FLOW 3" xfId="34144"/>
    <cellStyle name="n_PFA 04-2003 Wanadoo_CASF FLOW 3 2" xfId="34145"/>
    <cellStyle name="n_PFA 04-2003 Wanadoo_CASF FLOW 4" xfId="34146"/>
    <cellStyle name="n_PFA 04-2003 Wanadoo_CFO Division TP - June 2006 - GMC Flash_20060717" xfId="34147"/>
    <cellStyle name="n_PFA 04-2003 Wanadoo_CFO Division TP - June 2006 - GMC Flash_20060717 10" xfId="34148"/>
    <cellStyle name="n_PFA 04-2003 Wanadoo_CFO Division TP - June 2006 - GMC Flash_20060717 2" xfId="34149"/>
    <cellStyle name="n_PFA 04-2003 Wanadoo_CFO Division TP - June 2006 - GMC Flash_20060717 2 2" xfId="34150"/>
    <cellStyle name="n_PFA 04-2003 Wanadoo_CFO Division TP - June 2006 - GMC Flash_20060717 2 2 2" xfId="34151"/>
    <cellStyle name="n_PFA 04-2003 Wanadoo_CFO Division TP - June 2006 - GMC Flash_20060717 2 2 2 2" xfId="34152"/>
    <cellStyle name="n_PFA 04-2003 Wanadoo_CFO Division TP - June 2006 - GMC Flash_20060717 2 2 3" xfId="34153"/>
    <cellStyle name="n_PFA 04-2003 Wanadoo_CFO Division TP - June 2006 - GMC Flash_20060717 2 3" xfId="34154"/>
    <cellStyle name="n_PFA 04-2003 Wanadoo_CFO Division TP - June 2006 - GMC Flash_20060717 2 3 2" xfId="34155"/>
    <cellStyle name="n_PFA 04-2003 Wanadoo_CFO Division TP - June 2006 - GMC Flash_20060717 2 4" xfId="34156"/>
    <cellStyle name="n_PFA 04-2003 Wanadoo_CFO Division TP - June 2006 - GMC Flash_20060717 2 4 2" xfId="34157"/>
    <cellStyle name="n_PFA 04-2003 Wanadoo_CFO Division TP - June 2006 - GMC Flash_20060717 2 5" xfId="34158"/>
    <cellStyle name="n_PFA 04-2003 Wanadoo_CFO Division TP - June 2006 - GMC Flash_20060717 2_KF GT" xfId="34159"/>
    <cellStyle name="n_PFA 04-2003 Wanadoo_CFO Division TP - June 2006 - GMC Flash_20060717 2_KF GT 2" xfId="34160"/>
    <cellStyle name="n_PFA 04-2003 Wanadoo_CFO Division TP - June 2006 - GMC Flash_20060717 2_KF GT 2 2" xfId="34161"/>
    <cellStyle name="n_PFA 04-2003 Wanadoo_CFO Division TP - June 2006 - GMC Flash_20060717 2_KF GT 2 2 2" xfId="34162"/>
    <cellStyle name="n_PFA 04-2003 Wanadoo_CFO Division TP - June 2006 - GMC Flash_20060717 2_KF GT 2 3" xfId="34163"/>
    <cellStyle name="n_PFA 04-2003 Wanadoo_CFO Division TP - June 2006 - GMC Flash_20060717 2_KF GT 3" xfId="34164"/>
    <cellStyle name="n_PFA 04-2003 Wanadoo_CFO Division TP - June 2006 - GMC Flash_20060717 2_KF GT 3 2" xfId="34165"/>
    <cellStyle name="n_PFA 04-2003 Wanadoo_CFO Division TP - June 2006 - GMC Flash_20060717 2_KF GT 4" xfId="34166"/>
    <cellStyle name="n_PFA 04-2003 Wanadoo_CFO Division TP - June 2006 - GMC Flash_20060717 3" xfId="34167"/>
    <cellStyle name="n_PFA 04-2003 Wanadoo_CFO Division TP - June 2006 - GMC Flash_20060717 3 2" xfId="34168"/>
    <cellStyle name="n_PFA 04-2003 Wanadoo_CFO Division TP - June 2006 - GMC Flash_20060717 3 2 2" xfId="34169"/>
    <cellStyle name="n_PFA 04-2003 Wanadoo_CFO Division TP - June 2006 - GMC Flash_20060717 3 2 2 2" xfId="34170"/>
    <cellStyle name="n_PFA 04-2003 Wanadoo_CFO Division TP - June 2006 - GMC Flash_20060717 3 2 3" xfId="34171"/>
    <cellStyle name="n_PFA 04-2003 Wanadoo_CFO Division TP - June 2006 - GMC Flash_20060717 3 3" xfId="34172"/>
    <cellStyle name="n_PFA 04-2003 Wanadoo_CFO Division TP - June 2006 - GMC Flash_20060717 3 3 2" xfId="34173"/>
    <cellStyle name="n_PFA 04-2003 Wanadoo_CFO Division TP - June 2006 - GMC Flash_20060717 3 4" xfId="34174"/>
    <cellStyle name="n_PFA 04-2003 Wanadoo_CFO Division TP - June 2006 - GMC Flash_20060717 3_KF GT" xfId="34175"/>
    <cellStyle name="n_PFA 04-2003 Wanadoo_CFO Division TP - June 2006 - GMC Flash_20060717 3_KF GT 2" xfId="34176"/>
    <cellStyle name="n_PFA 04-2003 Wanadoo_CFO Division TP - June 2006 - GMC Flash_20060717 3_KF GT 2 2" xfId="34177"/>
    <cellStyle name="n_PFA 04-2003 Wanadoo_CFO Division TP - June 2006 - GMC Flash_20060717 3_KF GT 2 2 2" xfId="34178"/>
    <cellStyle name="n_PFA 04-2003 Wanadoo_CFO Division TP - June 2006 - GMC Flash_20060717 3_KF GT 2 3" xfId="34179"/>
    <cellStyle name="n_PFA 04-2003 Wanadoo_CFO Division TP - June 2006 - GMC Flash_20060717 3_KF GT 3" xfId="34180"/>
    <cellStyle name="n_PFA 04-2003 Wanadoo_CFO Division TP - June 2006 - GMC Flash_20060717 3_KF GT 3 2" xfId="34181"/>
    <cellStyle name="n_PFA 04-2003 Wanadoo_CFO Division TP - June 2006 - GMC Flash_20060717 3_KF GT 4" xfId="34182"/>
    <cellStyle name="n_PFA 04-2003 Wanadoo_CFO Division TP - June 2006 - GMC Flash_20060717 4" xfId="34183"/>
    <cellStyle name="n_PFA 04-2003 Wanadoo_CFO Division TP - June 2006 - GMC Flash_20060717 4 2" xfId="34184"/>
    <cellStyle name="n_PFA 04-2003 Wanadoo_CFO Division TP - June 2006 - GMC Flash_20060717 4 2 2" xfId="34185"/>
    <cellStyle name="n_PFA 04-2003 Wanadoo_CFO Division TP - June 2006 - GMC Flash_20060717 4 2 2 2" xfId="34186"/>
    <cellStyle name="n_PFA 04-2003 Wanadoo_CFO Division TP - June 2006 - GMC Flash_20060717 4 2 3" xfId="34187"/>
    <cellStyle name="n_PFA 04-2003 Wanadoo_CFO Division TP - June 2006 - GMC Flash_20060717 4 3" xfId="34188"/>
    <cellStyle name="n_PFA 04-2003 Wanadoo_CFO Division TP - June 2006 - GMC Flash_20060717 4 3 2" xfId="34189"/>
    <cellStyle name="n_PFA 04-2003 Wanadoo_CFO Division TP - June 2006 - GMC Flash_20060717 4 4" xfId="34190"/>
    <cellStyle name="n_PFA 04-2003 Wanadoo_CFO Division TP - June 2006 - GMC Flash_20060717 4_KF GT" xfId="34191"/>
    <cellStyle name="n_PFA 04-2003 Wanadoo_CFO Division TP - June 2006 - GMC Flash_20060717 4_KF GT 2" xfId="34192"/>
    <cellStyle name="n_PFA 04-2003 Wanadoo_CFO Division TP - June 2006 - GMC Flash_20060717 4_KF GT 2 2" xfId="34193"/>
    <cellStyle name="n_PFA 04-2003 Wanadoo_CFO Division TP - June 2006 - GMC Flash_20060717 4_KF GT 2 2 2" xfId="34194"/>
    <cellStyle name="n_PFA 04-2003 Wanadoo_CFO Division TP - June 2006 - GMC Flash_20060717 4_KF GT 2 3" xfId="34195"/>
    <cellStyle name="n_PFA 04-2003 Wanadoo_CFO Division TP - June 2006 - GMC Flash_20060717 4_KF GT 3" xfId="34196"/>
    <cellStyle name="n_PFA 04-2003 Wanadoo_CFO Division TP - June 2006 - GMC Flash_20060717 4_KF GT 3 2" xfId="34197"/>
    <cellStyle name="n_PFA 04-2003 Wanadoo_CFO Division TP - June 2006 - GMC Flash_20060717 4_KF GT 4" xfId="34198"/>
    <cellStyle name="n_PFA 04-2003 Wanadoo_CFO Division TP - June 2006 - GMC Flash_20060717 5" xfId="34199"/>
    <cellStyle name="n_PFA 04-2003 Wanadoo_CFO Division TP - June 2006 - GMC Flash_20060717 5 2" xfId="34200"/>
    <cellStyle name="n_PFA 04-2003 Wanadoo_CFO Division TP - June 2006 - GMC Flash_20060717 5 2 2" xfId="34201"/>
    <cellStyle name="n_PFA 04-2003 Wanadoo_CFO Division TP - June 2006 - GMC Flash_20060717 5 2 2 2" xfId="34202"/>
    <cellStyle name="n_PFA 04-2003 Wanadoo_CFO Division TP - June 2006 - GMC Flash_20060717 5 2 3" xfId="34203"/>
    <cellStyle name="n_PFA 04-2003 Wanadoo_CFO Division TP - June 2006 - GMC Flash_20060717 5 3" xfId="34204"/>
    <cellStyle name="n_PFA 04-2003 Wanadoo_CFO Division TP - June 2006 - GMC Flash_20060717 5 3 2" xfId="34205"/>
    <cellStyle name="n_PFA 04-2003 Wanadoo_CFO Division TP - June 2006 - GMC Flash_20060717 5 4" xfId="34206"/>
    <cellStyle name="n_PFA 04-2003 Wanadoo_CFO Division TP - June 2006 - GMC Flash_20060717 6" xfId="34207"/>
    <cellStyle name="n_PFA 04-2003 Wanadoo_CFO Division TP - June 2006 - GMC Flash_20060717 6 2" xfId="34208"/>
    <cellStyle name="n_PFA 04-2003 Wanadoo_CFO Division TP - June 2006 - GMC Flash_20060717 7" xfId="34209"/>
    <cellStyle name="n_PFA 04-2003 Wanadoo_CFO Division TP - June 2006 - GMC Flash_20060717 7 2" xfId="34210"/>
    <cellStyle name="n_PFA 04-2003 Wanadoo_CFO Division TP - June 2006 - GMC Flash_20060717 8" xfId="34211"/>
    <cellStyle name="n_PFA 04-2003 Wanadoo_CFO Division TP - June 2006 - GMC Flash_20060717 8 2" xfId="34212"/>
    <cellStyle name="n_PFA 04-2003 Wanadoo_CFO Division TP - June 2006 - GMC Flash_20060717 8 2 2" xfId="34213"/>
    <cellStyle name="n_PFA 04-2003 Wanadoo_CFO Division TP - June 2006 - GMC Flash_20060717 8 3" xfId="34214"/>
    <cellStyle name="n_PFA 04-2003 Wanadoo_CFO Division TP - June 2006 - GMC Flash_20060717 9" xfId="34215"/>
    <cellStyle name="n_PFA 04-2003 Wanadoo_CFO Division TP - June 2006 - GMC Flash_20060717 9 2" xfId="34216"/>
    <cellStyle name="n_PFA 04-2003 Wanadoo_CFO Division TP - June 2006 - GMC Flash_20060717_Arkusz1" xfId="34217"/>
    <cellStyle name="n_PFA 04-2003 Wanadoo_CFO Division TP - June 2006 - GMC Flash_20060717_Arkusz1 2" xfId="34218"/>
    <cellStyle name="n_PFA 04-2003 Wanadoo_CFO Division TP - June 2006 - GMC Flash_20060717_Arkusz1 2 2" xfId="34219"/>
    <cellStyle name="n_PFA 04-2003 Wanadoo_CFO Division TP - June 2006 - GMC Flash_20060717_Arkusz1 3" xfId="34220"/>
    <cellStyle name="n_PFA 04-2003 Wanadoo_CFO Division TP - June 2006 - GMC Flash_20060717_Arkusz1 3 2" xfId="34221"/>
    <cellStyle name="n_PFA 04-2003 Wanadoo_CFO Division TP - June 2006 - GMC Flash_20060717_Arkusz1 4" xfId="34222"/>
    <cellStyle name="n_PFA 04-2003 Wanadoo_CFO Division TP - June 2006 - GMC Flash_20060717_BILANS" xfId="34223"/>
    <cellStyle name="n_PFA 04-2003 Wanadoo_CFO Division TP - June 2006 - GMC Flash_20060717_BILANS 2" xfId="34224"/>
    <cellStyle name="n_PFA 04-2003 Wanadoo_CFO Division TP - June 2006 - GMC Flash_20060717_BILANS 2 2" xfId="34225"/>
    <cellStyle name="n_PFA 04-2003 Wanadoo_CFO Division TP - June 2006 - GMC Flash_20060717_BILANS 3" xfId="34226"/>
    <cellStyle name="n_PFA 04-2003 Wanadoo_CFO Division TP - June 2006 - GMC Flash_20060717_BILANS 3 2" xfId="34227"/>
    <cellStyle name="n_PFA 04-2003 Wanadoo_CFO Division TP - June 2006 - GMC Flash_20060717_BILANS 4" xfId="34228"/>
    <cellStyle name="n_PFA 04-2003 Wanadoo_CFO Division TP - June 2006 - GMC Flash_20060717_CASF FLOW" xfId="34229"/>
    <cellStyle name="n_PFA 04-2003 Wanadoo_CFO Division TP - June 2006 - GMC Flash_20060717_CASF FLOW 2" xfId="34230"/>
    <cellStyle name="n_PFA 04-2003 Wanadoo_CFO Division TP - June 2006 - GMC Flash_20060717_CASF FLOW 2 2" xfId="34231"/>
    <cellStyle name="n_PFA 04-2003 Wanadoo_CFO Division TP - June 2006 - GMC Flash_20060717_CASF FLOW 3" xfId="34232"/>
    <cellStyle name="n_PFA 04-2003 Wanadoo_CFO Division TP - June 2006 - GMC Flash_20060717_CASF FLOW 3 2" xfId="34233"/>
    <cellStyle name="n_PFA 04-2003 Wanadoo_CFO Division TP - June 2006 - GMC Flash_20060717_CASF FLOW 4" xfId="34234"/>
    <cellStyle name="n_PFA 04-2003 Wanadoo_CFO Division TP - June 2006 - GMC Flash_20060717_KF GT" xfId="34235"/>
    <cellStyle name="n_PFA 04-2003 Wanadoo_CFO Division TP - June 2006 - GMC Flash_20060717_KF GT 2" xfId="34236"/>
    <cellStyle name="n_PFA 04-2003 Wanadoo_CFO Division TP - June 2006 - GMC Flash_20060717_KF GT 2 2" xfId="34237"/>
    <cellStyle name="n_PFA 04-2003 Wanadoo_CFO Division TP - June 2006 - GMC Flash_20060717_KF GT 2 2 2" xfId="34238"/>
    <cellStyle name="n_PFA 04-2003 Wanadoo_CFO Division TP - June 2006 - GMC Flash_20060717_KF GT 2 3" xfId="34239"/>
    <cellStyle name="n_PFA 04-2003 Wanadoo_CFO Division TP - June 2006 - GMC Flash_20060717_KF GT 3" xfId="34240"/>
    <cellStyle name="n_PFA 04-2003 Wanadoo_CFO Division TP - June 2006 - GMC Flash_20060717_KF GT 3 2" xfId="34241"/>
    <cellStyle name="n_PFA 04-2003 Wanadoo_CFO Division TP - June 2006 - GMC Flash_20060717_KF GT 4" xfId="34242"/>
    <cellStyle name="n_PFA 04-2003 Wanadoo_CFO Division TP - June 2006 - GMC Flash_20060717_KOSZTY" xfId="34243"/>
    <cellStyle name="n_PFA 04-2003 Wanadoo_CFO Division TP - June 2006 - GMC Flash_20060717_KOSZTY 2" xfId="34244"/>
    <cellStyle name="n_PFA 04-2003 Wanadoo_CFO Division TP - June 2006 - GMC Flash_20060717_KOSZTY 2 2" xfId="34245"/>
    <cellStyle name="n_PFA 04-2003 Wanadoo_CFO Division TP - June 2006 - GMC Flash_20060717_KOSZTY 2 2 2" xfId="34246"/>
    <cellStyle name="n_PFA 04-2003 Wanadoo_CFO Division TP - June 2006 - GMC Flash_20060717_KOSZTY 2 3" xfId="34247"/>
    <cellStyle name="n_PFA 04-2003 Wanadoo_CFO Division TP - June 2006 - GMC Flash_20060717_KOSZTY 3" xfId="34248"/>
    <cellStyle name="n_PFA 04-2003 Wanadoo_CFO Division TP - June 2006 - GMC Flash_20060717_KOSZTY 3 2" xfId="34249"/>
    <cellStyle name="n_PFA 04-2003 Wanadoo_CFO Division TP - June 2006 - GMC Flash_20060717_KOSZTY 4" xfId="34250"/>
    <cellStyle name="n_PFA 04-2003 Wanadoo_CFO Division TP - June 2006 - GMC Flash_20060717_KOSZTY_KF GT" xfId="34251"/>
    <cellStyle name="n_PFA 04-2003 Wanadoo_CFO Division TP - June 2006 - GMC Flash_20060717_KOSZTY_KF GT 2" xfId="34252"/>
    <cellStyle name="n_PFA 04-2003 Wanadoo_CFO Division TP - June 2006 - GMC Flash_20060717_KOSZTY_KF GT 2 2" xfId="34253"/>
    <cellStyle name="n_PFA 04-2003 Wanadoo_CFO Division TP - June 2006 - GMC Flash_20060717_KOSZTY_KF GT 2 2 2" xfId="34254"/>
    <cellStyle name="n_PFA 04-2003 Wanadoo_CFO Division TP - June 2006 - GMC Flash_20060717_KOSZTY_KF GT 2 3" xfId="34255"/>
    <cellStyle name="n_PFA 04-2003 Wanadoo_CFO Division TP - June 2006 - GMC Flash_20060717_KOSZTY_KF GT 3" xfId="34256"/>
    <cellStyle name="n_PFA 04-2003 Wanadoo_CFO Division TP - June 2006 - GMC Flash_20060717_KOSZTY_KF GT 3 2" xfId="34257"/>
    <cellStyle name="n_PFA 04-2003 Wanadoo_CFO Division TP - June 2006 - GMC Flash_20060717_KOSZTY_KF GT 4" xfId="34258"/>
    <cellStyle name="n_PFA 04-2003 Wanadoo_CFO Division TP - June 2006 - GMC Flash_20060717_N15a_przeterminowane należności" xfId="34259"/>
    <cellStyle name="n_PFA 04-2003 Wanadoo_CFO Division TP - June 2006 - GMC Flash_20060717_N15a_przeterminowane należności 2" xfId="34260"/>
    <cellStyle name="n_PFA 04-2003 Wanadoo_CFO Division TP - June 2006 - GMC Flash_20060717_N15a_przeterminowane należności 2 2" xfId="34261"/>
    <cellStyle name="n_PFA 04-2003 Wanadoo_CFO Division TP - June 2006 - GMC Flash_20060717_N15a_przeterminowane należności 3" xfId="34262"/>
    <cellStyle name="n_PFA 04-2003 Wanadoo_CFO Division TP - June 2006 - GMC Flash_20060717_N15a_przeterminowane należności 3 2" xfId="34263"/>
    <cellStyle name="n_PFA 04-2003 Wanadoo_CFO Division TP - June 2006 - GMC Flash_20060717_N15a_przeterminowane należności 4" xfId="34264"/>
    <cellStyle name="n_PFA 04-2003 Wanadoo_CFO Division TP - June 2006 - GMC Flash_20060717_N15a_przeterminowane należności_Balance" xfId="34265"/>
    <cellStyle name="n_PFA 04-2003 Wanadoo_CFO Division TP - June 2006 - GMC Flash_20060717_N15a_przeterminowane należności_Balance 2" xfId="34266"/>
    <cellStyle name="n_PFA 04-2003 Wanadoo_CFO Division TP - June 2006 - GMC Flash_20060717_N15a_przeterminowane należności_Balance 2 2" xfId="34267"/>
    <cellStyle name="n_PFA 04-2003 Wanadoo_CFO Division TP - June 2006 - GMC Flash_20060717_N15a_przeterminowane należności_Balance 3" xfId="34268"/>
    <cellStyle name="n_PFA 04-2003 Wanadoo_CFO Division TP - June 2006 - GMC Flash_20060717_N15a_przeterminowane należności_Balance 3 2" xfId="34269"/>
    <cellStyle name="n_PFA 04-2003 Wanadoo_CFO Division TP - June 2006 - GMC Flash_20060717_N15a_przeterminowane należności_Balance 4" xfId="34270"/>
    <cellStyle name="n_PFA 04-2003 Wanadoo_CFO Division TP - June 2006 - GMC Flash_20060717_N15a_przeterminowane należności_inf dodatkowe" xfId="34271"/>
    <cellStyle name="n_PFA 04-2003 Wanadoo_CFO Division TP - June 2006 - GMC Flash_20060717_N15a_przeterminowane należności_inf dodatkowe 2" xfId="34272"/>
    <cellStyle name="n_PFA 04-2003 Wanadoo_CFO Division TP - June 2006 - GMC Flash_20060717_N15a_przeterminowane należności_inf dodatkowe 2 2" xfId="34273"/>
    <cellStyle name="n_PFA 04-2003 Wanadoo_CFO Division TP - June 2006 - GMC Flash_20060717_N15a_przeterminowane należności_inf dodatkowe 3" xfId="34274"/>
    <cellStyle name="n_PFA 04-2003 Wanadoo_CFO Division TP - June 2006 - GMC Flash_20060717_N15a_przeterminowane należności_inf dodatkowe 3 2" xfId="34275"/>
    <cellStyle name="n_PFA 04-2003 Wanadoo_CFO Division TP - June 2006 - GMC Flash_20060717_N15a_przeterminowane należności_inf dodatkowe 4" xfId="34276"/>
    <cellStyle name="n_PFA 04-2003 Wanadoo_CFO Division TP - June 2006 - GMC Flash_20060717_N15a_przeterminowane należności_P&amp;L" xfId="34277"/>
    <cellStyle name="n_PFA 04-2003 Wanadoo_CFO Division TP - June 2006 - GMC Flash_20060717_N15a_przeterminowane należności_P&amp;L 2" xfId="34278"/>
    <cellStyle name="n_PFA 04-2003 Wanadoo_CFO Division TP - June 2006 - GMC Flash_20060717_N15a_przeterminowane należności_P&amp;L 2 2" xfId="34279"/>
    <cellStyle name="n_PFA 04-2003 Wanadoo_CFO Division TP - June 2006 - GMC Flash_20060717_N15a_przeterminowane należności_P&amp;L 3" xfId="34280"/>
    <cellStyle name="n_PFA 04-2003 Wanadoo_CFO Division TP - June 2006 - GMC Flash_20060717_N15a_przeterminowane należności_P&amp;L 3 2" xfId="34281"/>
    <cellStyle name="n_PFA 04-2003 Wanadoo_CFO Division TP - June 2006 - GMC Flash_20060717_N15a_przeterminowane należności_P&amp;L 4" xfId="34282"/>
    <cellStyle name="n_PFA 04-2003 Wanadoo_CFO Division TP - June 2006 - GMC Flash_20060717_RZIS" xfId="34283"/>
    <cellStyle name="n_PFA 04-2003 Wanadoo_CFO Division TP - June 2006 - GMC Flash_20060717_RZIS 2" xfId="34284"/>
    <cellStyle name="n_PFA 04-2003 Wanadoo_CFO Division TP - June 2006 - GMC Flash_20060717_RZIS 2 2" xfId="34285"/>
    <cellStyle name="n_PFA 04-2003 Wanadoo_CFO Division TP - June 2006 - GMC Flash_20060717_RZIS 3" xfId="34286"/>
    <cellStyle name="n_PFA 04-2003 Wanadoo_CFO Division TP - June 2006 - GMC Flash_20060717_RZIS 3 2" xfId="34287"/>
    <cellStyle name="n_PFA 04-2003 Wanadoo_CFO Division TP - June 2006 - GMC Flash_20060717_RZIS 4" xfId="34288"/>
    <cellStyle name="n_PFA 04-2003 Wanadoo_CFO Division TP - June 2006 - GMC Flash_20060717_WP" xfId="34289"/>
    <cellStyle name="n_PFA 04-2003 Wanadoo_CFO Division TP - June 2006 - GMC Flash_20060717_WP 2" xfId="34290"/>
    <cellStyle name="n_PFA 04-2003 Wanadoo_CFO Division TP - June 2006 - GMC Flash_20060717_WP 2 2" xfId="34291"/>
    <cellStyle name="n_PFA 04-2003 Wanadoo_CFO Division TP - June 2006 - GMC Flash_20060717_WP 2 2 2" xfId="34292"/>
    <cellStyle name="n_PFA 04-2003 Wanadoo_CFO Division TP - June 2006 - GMC Flash_20060717_WP 2 3" xfId="34293"/>
    <cellStyle name="n_PFA 04-2003 Wanadoo_CFO Division TP - June 2006 - GMC Flash_20060717_WP 3" xfId="34294"/>
    <cellStyle name="n_PFA 04-2003 Wanadoo_CFO Division TP - June 2006 - GMC Flash_20060717_WP 3 2" xfId="34295"/>
    <cellStyle name="n_PFA 04-2003 Wanadoo_CFO Division TP - June 2006 - GMC Flash_20060717_WP 4" xfId="34296"/>
    <cellStyle name="n_PFA 04-2003 Wanadoo_CFO Division TP - June 2006 - GMC Flash_20060717_WP_1" xfId="34297"/>
    <cellStyle name="n_PFA 04-2003 Wanadoo_CFO Division TP - June 2006 - GMC Flash_20060717_WP_1 2" xfId="34298"/>
    <cellStyle name="n_PFA 04-2003 Wanadoo_CFO Division TP - June 2006 - GMC Flash_20060717_WP_1 2 2" xfId="34299"/>
    <cellStyle name="n_PFA 04-2003 Wanadoo_CFO Division TP - June 2006 - GMC Flash_20060717_WP_1 2 2 2" xfId="34300"/>
    <cellStyle name="n_PFA 04-2003 Wanadoo_CFO Division TP - June 2006 - GMC Flash_20060717_WP_1 2 3" xfId="34301"/>
    <cellStyle name="n_PFA 04-2003 Wanadoo_CFO Division TP - June 2006 - GMC Flash_20060717_WP_1 3" xfId="34302"/>
    <cellStyle name="n_PFA 04-2003 Wanadoo_CFO Division TP - June 2006 - GMC Flash_20060717_WP_1 3 2" xfId="34303"/>
    <cellStyle name="n_PFA 04-2003 Wanadoo_CFO Division TP - June 2006 - GMC Flash_20060717_WP_1 4" xfId="34304"/>
    <cellStyle name="n_PFA 04-2003 Wanadoo_CFO Division TP - June 2006 - GMC Flash_20060717_WP_1_KF GT" xfId="34305"/>
    <cellStyle name="n_PFA 04-2003 Wanadoo_CFO Division TP - June 2006 - GMC Flash_20060717_WP_1_KF GT 2" xfId="34306"/>
    <cellStyle name="n_PFA 04-2003 Wanadoo_CFO Division TP - June 2006 - GMC Flash_20060717_WP_1_KF GT 2 2" xfId="34307"/>
    <cellStyle name="n_PFA 04-2003 Wanadoo_CFO Division TP - June 2006 - GMC Flash_20060717_WP_1_KF GT 2 2 2" xfId="34308"/>
    <cellStyle name="n_PFA 04-2003 Wanadoo_CFO Division TP - June 2006 - GMC Flash_20060717_WP_1_KF GT 2 3" xfId="34309"/>
    <cellStyle name="n_PFA 04-2003 Wanadoo_CFO Division TP - June 2006 - GMC Flash_20060717_WP_1_KF GT 3" xfId="34310"/>
    <cellStyle name="n_PFA 04-2003 Wanadoo_CFO Division TP - June 2006 - GMC Flash_20060717_WP_1_KF GT 3 2" xfId="34311"/>
    <cellStyle name="n_PFA 04-2003 Wanadoo_CFO Division TP - June 2006 - GMC Flash_20060717_WP_1_KF GT 4" xfId="34312"/>
    <cellStyle name="n_PFA 04-2003 Wanadoo_CFO Division TP - June 2006 - GMC Flash_20060717_WP_KF GT" xfId="34313"/>
    <cellStyle name="n_PFA 04-2003 Wanadoo_CFO Division TP - June 2006 - GMC Flash_20060717_WP_KF GT 2" xfId="34314"/>
    <cellStyle name="n_PFA 04-2003 Wanadoo_CFO Division TP - June 2006 - GMC Flash_20060717_WP_KF GT 2 2" xfId="34315"/>
    <cellStyle name="n_PFA 04-2003 Wanadoo_CFO Division TP - June 2006 - GMC Flash_20060717_WP_KF GT 2 2 2" xfId="34316"/>
    <cellStyle name="n_PFA 04-2003 Wanadoo_CFO Division TP - June 2006 - GMC Flash_20060717_WP_KF GT 2 3" xfId="34317"/>
    <cellStyle name="n_PFA 04-2003 Wanadoo_CFO Division TP - June 2006 - GMC Flash_20060717_WP_KF GT 3" xfId="34318"/>
    <cellStyle name="n_PFA 04-2003 Wanadoo_CFO Division TP - June 2006 - GMC Flash_20060717_WP_KF GT 3 2" xfId="34319"/>
    <cellStyle name="n_PFA 04-2003 Wanadoo_CFO Division TP - June 2006 - GMC Flash_20060717_WP_KF GT 4" xfId="34320"/>
    <cellStyle name="n_PFA 04-2003 Wanadoo_inf dodatkowe" xfId="34321"/>
    <cellStyle name="n_PFA 04-2003 Wanadoo_inf dodatkowe 2" xfId="34322"/>
    <cellStyle name="n_PFA 04-2003 Wanadoo_inf dodatkowe 2 2" xfId="34323"/>
    <cellStyle name="n_PFA 04-2003 Wanadoo_inf dodatkowe 3" xfId="34324"/>
    <cellStyle name="n_PFA 04-2003 Wanadoo_inf dodatkowe 3 2" xfId="34325"/>
    <cellStyle name="n_PFA 04-2003 Wanadoo_inf dodatkowe 4" xfId="34326"/>
    <cellStyle name="n_PFA 04-2003 Wanadoo_inf dodatkowe 4 2" xfId="34327"/>
    <cellStyle name="n_PFA 04-2003 Wanadoo_inf dodatkowe 4 2 2" xfId="34328"/>
    <cellStyle name="n_PFA 04-2003 Wanadoo_inf dodatkowe 4 3" xfId="34329"/>
    <cellStyle name="n_PFA 04-2003 Wanadoo_inf dodatkowe 5" xfId="34330"/>
    <cellStyle name="n_PFA 04-2003 Wanadoo_inf. dod do CF" xfId="34331"/>
    <cellStyle name="n_PFA 04-2003 Wanadoo_inf. dod do CF 2" xfId="34332"/>
    <cellStyle name="n_PFA 04-2003 Wanadoo_inf. dod do CF 2 2" xfId="34333"/>
    <cellStyle name="n_PFA 04-2003 Wanadoo_inf. dod do CF 3" xfId="34334"/>
    <cellStyle name="n_PFA 04-2003 Wanadoo_inf. dod do CF 3 2" xfId="34335"/>
    <cellStyle name="n_PFA 04-2003 Wanadoo_inf. dod do CF 4" xfId="34336"/>
    <cellStyle name="n_PFA 04-2003 Wanadoo_KF GT" xfId="34337"/>
    <cellStyle name="n_PFA 04-2003 Wanadoo_KF GT 2" xfId="34338"/>
    <cellStyle name="n_PFA 04-2003 Wanadoo_KF GT 2 2" xfId="34339"/>
    <cellStyle name="n_PFA 04-2003 Wanadoo_KF GT 2 2 2" xfId="34340"/>
    <cellStyle name="n_PFA 04-2003 Wanadoo_KF GT 2 3" xfId="34341"/>
    <cellStyle name="n_PFA 04-2003 Wanadoo_KF GT 3" xfId="34342"/>
    <cellStyle name="n_PFA 04-2003 Wanadoo_KF GT 3 2" xfId="34343"/>
    <cellStyle name="n_PFA 04-2003 Wanadoo_KF GT 4" xfId="34344"/>
    <cellStyle name="n_PFA 04-2003 Wanadoo_KOSZTY" xfId="34345"/>
    <cellStyle name="n_PFA 04-2003 Wanadoo_KOSZTY 2" xfId="34346"/>
    <cellStyle name="n_PFA 04-2003 Wanadoo_KOSZTY 2 2" xfId="34347"/>
    <cellStyle name="n_PFA 04-2003 Wanadoo_KOSZTY 2 2 2" xfId="34348"/>
    <cellStyle name="n_PFA 04-2003 Wanadoo_KOSZTY 2 3" xfId="34349"/>
    <cellStyle name="n_PFA 04-2003 Wanadoo_KOSZTY 3" xfId="34350"/>
    <cellStyle name="n_PFA 04-2003 Wanadoo_KOSZTY 3 2" xfId="34351"/>
    <cellStyle name="n_PFA 04-2003 Wanadoo_KOSZTY 4" xfId="34352"/>
    <cellStyle name="n_PFA 04-2003 Wanadoo_KOSZTY_KF GT" xfId="34353"/>
    <cellStyle name="n_PFA 04-2003 Wanadoo_KOSZTY_KF GT 2" xfId="34354"/>
    <cellStyle name="n_PFA 04-2003 Wanadoo_KOSZTY_KF GT 2 2" xfId="34355"/>
    <cellStyle name="n_PFA 04-2003 Wanadoo_KOSZTY_KF GT 2 2 2" xfId="34356"/>
    <cellStyle name="n_PFA 04-2003 Wanadoo_KOSZTY_KF GT 2 3" xfId="34357"/>
    <cellStyle name="n_PFA 04-2003 Wanadoo_KOSZTY_KF GT 3" xfId="34358"/>
    <cellStyle name="n_PFA 04-2003 Wanadoo_KOSZTY_KF GT 3 2" xfId="34359"/>
    <cellStyle name="n_PFA 04-2003 Wanadoo_KOSZTY_KF GT 4" xfId="34360"/>
    <cellStyle name="n_PFA 04-2003 Wanadoo_Labour costs MiS" xfId="34361"/>
    <cellStyle name="n_PFA 04-2003 Wanadoo_Labour costs MiS 2" xfId="34362"/>
    <cellStyle name="n_PFA 04-2003 Wanadoo_Labour costs MiS 2 2" xfId="34363"/>
    <cellStyle name="n_PFA 04-2003 Wanadoo_Labour costs MiS 2 2 2" xfId="34364"/>
    <cellStyle name="n_PFA 04-2003 Wanadoo_Labour costs MiS 2 2 2 2" xfId="34365"/>
    <cellStyle name="n_PFA 04-2003 Wanadoo_Labour costs MiS 2 2 3" xfId="34366"/>
    <cellStyle name="n_PFA 04-2003 Wanadoo_Labour costs MiS 2 3" xfId="34367"/>
    <cellStyle name="n_PFA 04-2003 Wanadoo_Labour costs MiS 2 3 2" xfId="34368"/>
    <cellStyle name="n_PFA 04-2003 Wanadoo_Labour costs MiS 2 4" xfId="34369"/>
    <cellStyle name="n_PFA 04-2003 Wanadoo_Labour costs MiS 3" xfId="34370"/>
    <cellStyle name="n_PFA 04-2003 Wanadoo_Labour costs MiS 3 2" xfId="34371"/>
    <cellStyle name="n_PFA 04-2003 Wanadoo_Labour costs MiS 3 2 2" xfId="34372"/>
    <cellStyle name="n_PFA 04-2003 Wanadoo_Labour costs MiS 3 2 2 2" xfId="34373"/>
    <cellStyle name="n_PFA 04-2003 Wanadoo_Labour costs MiS 3 2 3" xfId="34374"/>
    <cellStyle name="n_PFA 04-2003 Wanadoo_Labour costs MiS 3 3" xfId="34375"/>
    <cellStyle name="n_PFA 04-2003 Wanadoo_Labour costs MiS 3 3 2" xfId="34376"/>
    <cellStyle name="n_PFA 04-2003 Wanadoo_Labour costs MiS 3 4" xfId="34377"/>
    <cellStyle name="n_PFA 04-2003 Wanadoo_Labour costs MiS 4" xfId="34378"/>
    <cellStyle name="n_PFA 04-2003 Wanadoo_Labour costs MiS 4 2" xfId="34379"/>
    <cellStyle name="n_PFA 04-2003 Wanadoo_Labour costs MiS 4 2 2" xfId="34380"/>
    <cellStyle name="n_PFA 04-2003 Wanadoo_Labour costs MiS 4 3" xfId="34381"/>
    <cellStyle name="n_PFA 04-2003 Wanadoo_Labour costs MiS 5" xfId="34382"/>
    <cellStyle name="n_PFA 04-2003 Wanadoo_Labour costs MiS 5 2" xfId="34383"/>
    <cellStyle name="n_PFA 04-2003 Wanadoo_Labour costs MiS 6" xfId="34384"/>
    <cellStyle name="n_PFA 04-2003 Wanadoo_Labour costs MiS_KF GT" xfId="34385"/>
    <cellStyle name="n_PFA 04-2003 Wanadoo_Labour costs MiS_KF GT 2" xfId="34386"/>
    <cellStyle name="n_PFA 04-2003 Wanadoo_Labour costs MiS_KF GT 2 2" xfId="34387"/>
    <cellStyle name="n_PFA 04-2003 Wanadoo_Labour costs MiS_KF GT 2 2 2" xfId="34388"/>
    <cellStyle name="n_PFA 04-2003 Wanadoo_Labour costs MiS_KF GT 2 3" xfId="34389"/>
    <cellStyle name="n_PFA 04-2003 Wanadoo_Labour costs MiS_KF GT 3" xfId="34390"/>
    <cellStyle name="n_PFA 04-2003 Wanadoo_Labour costs MiS_KF GT 3 2" xfId="34391"/>
    <cellStyle name="n_PFA 04-2003 Wanadoo_Labour costs MiS_KF GT 4" xfId="34392"/>
    <cellStyle name="n_PFA 04-2003 Wanadoo_Monthly review WCR i CF" xfId="34393"/>
    <cellStyle name="n_PFA 04-2003 Wanadoo_Monthly review WCR i CF 2" xfId="34394"/>
    <cellStyle name="n_PFA 04-2003 Wanadoo_Monthly review WCR i CF 2 2" xfId="34395"/>
    <cellStyle name="n_PFA 04-2003 Wanadoo_Monthly review WCR i CF 2 2 2" xfId="34396"/>
    <cellStyle name="n_PFA 04-2003 Wanadoo_Monthly review WCR i CF 2 2 2 2" xfId="34397"/>
    <cellStyle name="n_PFA 04-2003 Wanadoo_Monthly review WCR i CF 2 2 3" xfId="34398"/>
    <cellStyle name="n_PFA 04-2003 Wanadoo_Monthly review WCR i CF 2 3" xfId="34399"/>
    <cellStyle name="n_PFA 04-2003 Wanadoo_Monthly review WCR i CF 2 3 2" xfId="34400"/>
    <cellStyle name="n_PFA 04-2003 Wanadoo_Monthly review WCR i CF 2 4" xfId="34401"/>
    <cellStyle name="n_PFA 04-2003 Wanadoo_Monthly review WCR i CF 2_KF GT" xfId="34402"/>
    <cellStyle name="n_PFA 04-2003 Wanadoo_Monthly review WCR i CF 2_KF GT 2" xfId="34403"/>
    <cellStyle name="n_PFA 04-2003 Wanadoo_Monthly review WCR i CF 2_KF GT 2 2" xfId="34404"/>
    <cellStyle name="n_PFA 04-2003 Wanadoo_Monthly review WCR i CF 2_KF GT 2 2 2" xfId="34405"/>
    <cellStyle name="n_PFA 04-2003 Wanadoo_Monthly review WCR i CF 2_KF GT 2 3" xfId="34406"/>
    <cellStyle name="n_PFA 04-2003 Wanadoo_Monthly review WCR i CF 2_KF GT 3" xfId="34407"/>
    <cellStyle name="n_PFA 04-2003 Wanadoo_Monthly review WCR i CF 2_KF GT 3 2" xfId="34408"/>
    <cellStyle name="n_PFA 04-2003 Wanadoo_Monthly review WCR i CF 2_KF GT 4" xfId="34409"/>
    <cellStyle name="n_PFA 04-2003 Wanadoo_Monthly review WCR i CF 3" xfId="34410"/>
    <cellStyle name="n_PFA 04-2003 Wanadoo_Monthly review WCR i CF 3 2" xfId="34411"/>
    <cellStyle name="n_PFA 04-2003 Wanadoo_Monthly review WCR i CF 3 2 2" xfId="34412"/>
    <cellStyle name="n_PFA 04-2003 Wanadoo_Monthly review WCR i CF 3 2 2 2" xfId="34413"/>
    <cellStyle name="n_PFA 04-2003 Wanadoo_Monthly review WCR i CF 3 2 3" xfId="34414"/>
    <cellStyle name="n_PFA 04-2003 Wanadoo_Monthly review WCR i CF 3 3" xfId="34415"/>
    <cellStyle name="n_PFA 04-2003 Wanadoo_Monthly review WCR i CF 3 3 2" xfId="34416"/>
    <cellStyle name="n_PFA 04-2003 Wanadoo_Monthly review WCR i CF 3 4" xfId="34417"/>
    <cellStyle name="n_PFA 04-2003 Wanadoo_Monthly review WCR i CF 3_KF GT" xfId="34418"/>
    <cellStyle name="n_PFA 04-2003 Wanadoo_Monthly review WCR i CF 3_KF GT 2" xfId="34419"/>
    <cellStyle name="n_PFA 04-2003 Wanadoo_Monthly review WCR i CF 3_KF GT 2 2" xfId="34420"/>
    <cellStyle name="n_PFA 04-2003 Wanadoo_Monthly review WCR i CF 3_KF GT 2 2 2" xfId="34421"/>
    <cellStyle name="n_PFA 04-2003 Wanadoo_Monthly review WCR i CF 3_KF GT 2 3" xfId="34422"/>
    <cellStyle name="n_PFA 04-2003 Wanadoo_Monthly review WCR i CF 3_KF GT 3" xfId="34423"/>
    <cellStyle name="n_PFA 04-2003 Wanadoo_Monthly review WCR i CF 3_KF GT 3 2" xfId="34424"/>
    <cellStyle name="n_PFA 04-2003 Wanadoo_Monthly review WCR i CF 3_KF GT 4" xfId="34425"/>
    <cellStyle name="n_PFA 04-2003 Wanadoo_Monthly review WCR i CF 4" xfId="34426"/>
    <cellStyle name="n_PFA 04-2003 Wanadoo_Monthly review WCR i CF 4 2" xfId="34427"/>
    <cellStyle name="n_PFA 04-2003 Wanadoo_Monthly review WCR i CF 4 2 2" xfId="34428"/>
    <cellStyle name="n_PFA 04-2003 Wanadoo_Monthly review WCR i CF 4 2 2 2" xfId="34429"/>
    <cellStyle name="n_PFA 04-2003 Wanadoo_Monthly review WCR i CF 4 2 3" xfId="34430"/>
    <cellStyle name="n_PFA 04-2003 Wanadoo_Monthly review WCR i CF 4 3" xfId="34431"/>
    <cellStyle name="n_PFA 04-2003 Wanadoo_Monthly review WCR i CF 4 3 2" xfId="34432"/>
    <cellStyle name="n_PFA 04-2003 Wanadoo_Monthly review WCR i CF 4 4" xfId="34433"/>
    <cellStyle name="n_PFA 04-2003 Wanadoo_Monthly review WCR i CF 5" xfId="34434"/>
    <cellStyle name="n_PFA 04-2003 Wanadoo_Monthly review WCR i CF 5 2" xfId="34435"/>
    <cellStyle name="n_PFA 04-2003 Wanadoo_Monthly review WCR i CF 6" xfId="34436"/>
    <cellStyle name="n_PFA 04-2003 Wanadoo_Monthly review WCR i CF_KF GT" xfId="34437"/>
    <cellStyle name="n_PFA 04-2003 Wanadoo_Monthly review WCR i CF_KF GT 2" xfId="34438"/>
    <cellStyle name="n_PFA 04-2003 Wanadoo_Monthly review WCR i CF_KF GT 2 2" xfId="34439"/>
    <cellStyle name="n_PFA 04-2003 Wanadoo_Monthly review WCR i CF_KF GT 2 2 2" xfId="34440"/>
    <cellStyle name="n_PFA 04-2003 Wanadoo_Monthly review WCR i CF_KF GT 2 3" xfId="34441"/>
    <cellStyle name="n_PFA 04-2003 Wanadoo_Monthly review WCR i CF_KF GT 3" xfId="34442"/>
    <cellStyle name="n_PFA 04-2003 Wanadoo_Monthly review WCR i CF_KF GT 3 2" xfId="34443"/>
    <cellStyle name="n_PFA 04-2003 Wanadoo_Monthly review WCR i CF_KF GT 4" xfId="34444"/>
    <cellStyle name="n_PFA 04-2003 Wanadoo_N15a_przeterminowane należności" xfId="34445"/>
    <cellStyle name="n_PFA 04-2003 Wanadoo_N15a_przeterminowane należności 2" xfId="34446"/>
    <cellStyle name="n_PFA 04-2003 Wanadoo_N15a_przeterminowane należności 2 2" xfId="34447"/>
    <cellStyle name="n_PFA 04-2003 Wanadoo_N15a_przeterminowane należności 3" xfId="34448"/>
    <cellStyle name="n_PFA 04-2003 Wanadoo_N15a_przeterminowane należności 3 2" xfId="34449"/>
    <cellStyle name="n_PFA 04-2003 Wanadoo_N15a_przeterminowane należności 4" xfId="34450"/>
    <cellStyle name="n_PFA 04-2003 Wanadoo_N15a_przeterminowane należności_Balance" xfId="34451"/>
    <cellStyle name="n_PFA 04-2003 Wanadoo_N15a_przeterminowane należności_Balance 2" xfId="34452"/>
    <cellStyle name="n_PFA 04-2003 Wanadoo_N15a_przeterminowane należności_Balance 2 2" xfId="34453"/>
    <cellStyle name="n_PFA 04-2003 Wanadoo_N15a_przeterminowane należności_Balance 3" xfId="34454"/>
    <cellStyle name="n_PFA 04-2003 Wanadoo_N15a_przeterminowane należności_Balance 3 2" xfId="34455"/>
    <cellStyle name="n_PFA 04-2003 Wanadoo_N15a_przeterminowane należności_Balance 4" xfId="34456"/>
    <cellStyle name="n_PFA 04-2003 Wanadoo_N15a_przeterminowane należności_inf dodatkowe" xfId="34457"/>
    <cellStyle name="n_PFA 04-2003 Wanadoo_N15a_przeterminowane należności_inf dodatkowe 2" xfId="34458"/>
    <cellStyle name="n_PFA 04-2003 Wanadoo_N15a_przeterminowane należności_inf dodatkowe 2 2" xfId="34459"/>
    <cellStyle name="n_PFA 04-2003 Wanadoo_N15a_przeterminowane należności_inf dodatkowe 3" xfId="34460"/>
    <cellStyle name="n_PFA 04-2003 Wanadoo_N15a_przeterminowane należności_inf dodatkowe 3 2" xfId="34461"/>
    <cellStyle name="n_PFA 04-2003 Wanadoo_N15a_przeterminowane należności_inf dodatkowe 4" xfId="34462"/>
    <cellStyle name="n_PFA 04-2003 Wanadoo_N15a_przeterminowane należności_P&amp;L" xfId="34463"/>
    <cellStyle name="n_PFA 04-2003 Wanadoo_N15a_przeterminowane należności_P&amp;L 2" xfId="34464"/>
    <cellStyle name="n_PFA 04-2003 Wanadoo_N15a_przeterminowane należności_P&amp;L 2 2" xfId="34465"/>
    <cellStyle name="n_PFA 04-2003 Wanadoo_N15a_przeterminowane należności_P&amp;L 3" xfId="34466"/>
    <cellStyle name="n_PFA 04-2003 Wanadoo_N15a_przeterminowane należności_P&amp;L 3 2" xfId="34467"/>
    <cellStyle name="n_PFA 04-2003 Wanadoo_N15a_przeterminowane należności_P&amp;L 4" xfId="34468"/>
    <cellStyle name="n_PFA 04-2003 Wanadoo_Nota4-AR" xfId="34469"/>
    <cellStyle name="n_PFA 04-2003 Wanadoo_Nota4-AR 2" xfId="34470"/>
    <cellStyle name="n_PFA 04-2003 Wanadoo_Nota4-AR 2 2" xfId="34471"/>
    <cellStyle name="n_PFA 04-2003 Wanadoo_Nota4-AR 3" xfId="34472"/>
    <cellStyle name="n_PFA 04-2003 Wanadoo_Nota4-AR 3 2" xfId="34473"/>
    <cellStyle name="n_PFA 04-2003 Wanadoo_Nota4-AR 4" xfId="34474"/>
    <cellStyle name="n_PFA 04-2003 Wanadoo_Nota4-AR_Balance" xfId="34475"/>
    <cellStyle name="n_PFA 04-2003 Wanadoo_Nota4-AR_Balance 2" xfId="34476"/>
    <cellStyle name="n_PFA 04-2003 Wanadoo_Nota4-AR_Balance 2 2" xfId="34477"/>
    <cellStyle name="n_PFA 04-2003 Wanadoo_Nota4-AR_Balance 3" xfId="34478"/>
    <cellStyle name="n_PFA 04-2003 Wanadoo_Nota4-AR_Balance 3 2" xfId="34479"/>
    <cellStyle name="n_PFA 04-2003 Wanadoo_Nota4-AR_Balance 4" xfId="34480"/>
    <cellStyle name="n_PFA 04-2003 Wanadoo_Nota4-AR_inf dodatkowe" xfId="34481"/>
    <cellStyle name="n_PFA 04-2003 Wanadoo_Nota4-AR_inf dodatkowe 2" xfId="34482"/>
    <cellStyle name="n_PFA 04-2003 Wanadoo_Nota4-AR_inf dodatkowe 2 2" xfId="34483"/>
    <cellStyle name="n_PFA 04-2003 Wanadoo_Nota4-AR_inf dodatkowe 3" xfId="34484"/>
    <cellStyle name="n_PFA 04-2003 Wanadoo_Nota4-AR_inf dodatkowe 3 2" xfId="34485"/>
    <cellStyle name="n_PFA 04-2003 Wanadoo_Nota4-AR_inf dodatkowe 4" xfId="34486"/>
    <cellStyle name="n_PFA 04-2003 Wanadoo_Nota4-AR_P&amp;L" xfId="34487"/>
    <cellStyle name="n_PFA 04-2003 Wanadoo_Nota4-AR_P&amp;L 2" xfId="34488"/>
    <cellStyle name="n_PFA 04-2003 Wanadoo_Nota4-AR_P&amp;L 2 2" xfId="34489"/>
    <cellStyle name="n_PFA 04-2003 Wanadoo_Nota4-AR_P&amp;L 3" xfId="34490"/>
    <cellStyle name="n_PFA 04-2003 Wanadoo_Nota4-AR_P&amp;L 3 2" xfId="34491"/>
    <cellStyle name="n_PFA 04-2003 Wanadoo_Nota4-AR_P&amp;L 4" xfId="34492"/>
    <cellStyle name="n_PFA 04-2003 Wanadoo_Nota4-do korekty AR" xfId="34493"/>
    <cellStyle name="n_PFA 04-2003 Wanadoo_Nota4-do korekty AR 2" xfId="34494"/>
    <cellStyle name="n_PFA 04-2003 Wanadoo_Nota4-do korekty AR 2 2" xfId="34495"/>
    <cellStyle name="n_PFA 04-2003 Wanadoo_Nota4-do korekty AR 3" xfId="34496"/>
    <cellStyle name="n_PFA 04-2003 Wanadoo_Nota4-do korekty AR 3 2" xfId="34497"/>
    <cellStyle name="n_PFA 04-2003 Wanadoo_Nota4-do korekty AR 4" xfId="34498"/>
    <cellStyle name="n_PFA 04-2003 Wanadoo_Nota4-do korekty AR_Balance" xfId="34499"/>
    <cellStyle name="n_PFA 04-2003 Wanadoo_Nota4-do korekty AR_Balance 2" xfId="34500"/>
    <cellStyle name="n_PFA 04-2003 Wanadoo_Nota4-do korekty AR_Balance 2 2" xfId="34501"/>
    <cellStyle name="n_PFA 04-2003 Wanadoo_Nota4-do korekty AR_Balance 3" xfId="34502"/>
    <cellStyle name="n_PFA 04-2003 Wanadoo_Nota4-do korekty AR_Balance 3 2" xfId="34503"/>
    <cellStyle name="n_PFA 04-2003 Wanadoo_Nota4-do korekty AR_Balance 4" xfId="34504"/>
    <cellStyle name="n_PFA 04-2003 Wanadoo_Nota4-do korekty AR_inf dodatkowe" xfId="34505"/>
    <cellStyle name="n_PFA 04-2003 Wanadoo_Nota4-do korekty AR_inf dodatkowe 2" xfId="34506"/>
    <cellStyle name="n_PFA 04-2003 Wanadoo_Nota4-do korekty AR_inf dodatkowe 2 2" xfId="34507"/>
    <cellStyle name="n_PFA 04-2003 Wanadoo_Nota4-do korekty AR_inf dodatkowe 3" xfId="34508"/>
    <cellStyle name="n_PFA 04-2003 Wanadoo_Nota4-do korekty AR_inf dodatkowe 3 2" xfId="34509"/>
    <cellStyle name="n_PFA 04-2003 Wanadoo_Nota4-do korekty AR_inf dodatkowe 4" xfId="34510"/>
    <cellStyle name="n_PFA 04-2003 Wanadoo_Nota4-do korekty AR_P&amp;L" xfId="34511"/>
    <cellStyle name="n_PFA 04-2003 Wanadoo_Nota4-do korekty AR_P&amp;L 2" xfId="34512"/>
    <cellStyle name="n_PFA 04-2003 Wanadoo_Nota4-do korekty AR_P&amp;L 2 2" xfId="34513"/>
    <cellStyle name="n_PFA 04-2003 Wanadoo_Nota4-do korekty AR_P&amp;L 3" xfId="34514"/>
    <cellStyle name="n_PFA 04-2003 Wanadoo_Nota4-do korekty AR_P&amp;L 3 2" xfId="34515"/>
    <cellStyle name="n_PFA 04-2003 Wanadoo_Nota4-do korekty AR_P&amp;L 4" xfId="34516"/>
    <cellStyle name="n_PFA 04-2003 Wanadoo_Noty_sprawozdanie_2010" xfId="34517"/>
    <cellStyle name="n_PFA 04-2003 Wanadoo_Noty_sprawozdanie_2010 2" xfId="34518"/>
    <cellStyle name="n_PFA 04-2003 Wanadoo_Noty_sprawozdanie_2010 2 2" xfId="34519"/>
    <cellStyle name="n_PFA 04-2003 Wanadoo_Noty_sprawozdanie_2010 3" xfId="34520"/>
    <cellStyle name="n_PFA 04-2003 Wanadoo_Noty_sprawozdanie_2010 3 2" xfId="34521"/>
    <cellStyle name="n_PFA 04-2003 Wanadoo_Noty_sprawozdanie_2010 4" xfId="34522"/>
    <cellStyle name="n_PFA 04-2003 Wanadoo_Noty_sprawozdanie_2010_Balance" xfId="34523"/>
    <cellStyle name="n_PFA 04-2003 Wanadoo_Noty_sprawozdanie_2010_Balance 2" xfId="34524"/>
    <cellStyle name="n_PFA 04-2003 Wanadoo_Noty_sprawozdanie_2010_Balance 2 2" xfId="34525"/>
    <cellStyle name="n_PFA 04-2003 Wanadoo_Noty_sprawozdanie_2010_Balance 3" xfId="34526"/>
    <cellStyle name="n_PFA 04-2003 Wanadoo_Noty_sprawozdanie_2010_Balance 3 2" xfId="34527"/>
    <cellStyle name="n_PFA 04-2003 Wanadoo_Noty_sprawozdanie_2010_Balance 4" xfId="34528"/>
    <cellStyle name="n_PFA 04-2003 Wanadoo_Noty_sprawozdanie_2010_inf dodatkowe" xfId="34529"/>
    <cellStyle name="n_PFA 04-2003 Wanadoo_Noty_sprawozdanie_2010_inf dodatkowe 2" xfId="34530"/>
    <cellStyle name="n_PFA 04-2003 Wanadoo_Noty_sprawozdanie_2010_inf dodatkowe 2 2" xfId="34531"/>
    <cellStyle name="n_PFA 04-2003 Wanadoo_Noty_sprawozdanie_2010_inf dodatkowe 3" xfId="34532"/>
    <cellStyle name="n_PFA 04-2003 Wanadoo_Noty_sprawozdanie_2010_inf dodatkowe 3 2" xfId="34533"/>
    <cellStyle name="n_PFA 04-2003 Wanadoo_Noty_sprawozdanie_2010_inf dodatkowe 4" xfId="34534"/>
    <cellStyle name="n_PFA 04-2003 Wanadoo_Noty_sprawozdanie_2010_P&amp;L" xfId="34535"/>
    <cellStyle name="n_PFA 04-2003 Wanadoo_Noty_sprawozdanie_2010_P&amp;L 2" xfId="34536"/>
    <cellStyle name="n_PFA 04-2003 Wanadoo_Noty_sprawozdanie_2010_P&amp;L 2 2" xfId="34537"/>
    <cellStyle name="n_PFA 04-2003 Wanadoo_Noty_sprawozdanie_2010_P&amp;L 3" xfId="34538"/>
    <cellStyle name="n_PFA 04-2003 Wanadoo_Noty_sprawozdanie_2010_P&amp;L 3 2" xfId="34539"/>
    <cellStyle name="n_PFA 04-2003 Wanadoo_Noty_sprawozdanie_2010_P&amp;L 4" xfId="34540"/>
    <cellStyle name="n_PFA 04-2003 Wanadoo_Organic_CF_20060713" xfId="34541"/>
    <cellStyle name="n_PFA 04-2003 Wanadoo_Organic_CF_20060713 10" xfId="34542"/>
    <cellStyle name="n_PFA 04-2003 Wanadoo_Organic_CF_20060713 2" xfId="34543"/>
    <cellStyle name="n_PFA 04-2003 Wanadoo_Organic_CF_20060713 2 2" xfId="34544"/>
    <cellStyle name="n_PFA 04-2003 Wanadoo_Organic_CF_20060713 2 2 2" xfId="34545"/>
    <cellStyle name="n_PFA 04-2003 Wanadoo_Organic_CF_20060713 2 2 2 2" xfId="34546"/>
    <cellStyle name="n_PFA 04-2003 Wanadoo_Organic_CF_20060713 2 2 3" xfId="34547"/>
    <cellStyle name="n_PFA 04-2003 Wanadoo_Organic_CF_20060713 2 3" xfId="34548"/>
    <cellStyle name="n_PFA 04-2003 Wanadoo_Organic_CF_20060713 2 3 2" xfId="34549"/>
    <cellStyle name="n_PFA 04-2003 Wanadoo_Organic_CF_20060713 2 4" xfId="34550"/>
    <cellStyle name="n_PFA 04-2003 Wanadoo_Organic_CF_20060713 2 4 2" xfId="34551"/>
    <cellStyle name="n_PFA 04-2003 Wanadoo_Organic_CF_20060713 2 5" xfId="34552"/>
    <cellStyle name="n_PFA 04-2003 Wanadoo_Organic_CF_20060713 2_KF GT" xfId="34553"/>
    <cellStyle name="n_PFA 04-2003 Wanadoo_Organic_CF_20060713 2_KF GT 2" xfId="34554"/>
    <cellStyle name="n_PFA 04-2003 Wanadoo_Organic_CF_20060713 2_KF GT 2 2" xfId="34555"/>
    <cellStyle name="n_PFA 04-2003 Wanadoo_Organic_CF_20060713 2_KF GT 2 2 2" xfId="34556"/>
    <cellStyle name="n_PFA 04-2003 Wanadoo_Organic_CF_20060713 2_KF GT 2 3" xfId="34557"/>
    <cellStyle name="n_PFA 04-2003 Wanadoo_Organic_CF_20060713 2_KF GT 3" xfId="34558"/>
    <cellStyle name="n_PFA 04-2003 Wanadoo_Organic_CF_20060713 2_KF GT 3 2" xfId="34559"/>
    <cellStyle name="n_PFA 04-2003 Wanadoo_Organic_CF_20060713 2_KF GT 4" xfId="34560"/>
    <cellStyle name="n_PFA 04-2003 Wanadoo_Organic_CF_20060713 3" xfId="34561"/>
    <cellStyle name="n_PFA 04-2003 Wanadoo_Organic_CF_20060713 3 2" xfId="34562"/>
    <cellStyle name="n_PFA 04-2003 Wanadoo_Organic_CF_20060713 3 2 2" xfId="34563"/>
    <cellStyle name="n_PFA 04-2003 Wanadoo_Organic_CF_20060713 3 2 2 2" xfId="34564"/>
    <cellStyle name="n_PFA 04-2003 Wanadoo_Organic_CF_20060713 3 2 3" xfId="34565"/>
    <cellStyle name="n_PFA 04-2003 Wanadoo_Organic_CF_20060713 3 3" xfId="34566"/>
    <cellStyle name="n_PFA 04-2003 Wanadoo_Organic_CF_20060713 3 3 2" xfId="34567"/>
    <cellStyle name="n_PFA 04-2003 Wanadoo_Organic_CF_20060713 3 4" xfId="34568"/>
    <cellStyle name="n_PFA 04-2003 Wanadoo_Organic_CF_20060713 3_KF GT" xfId="34569"/>
    <cellStyle name="n_PFA 04-2003 Wanadoo_Organic_CF_20060713 3_KF GT 2" xfId="34570"/>
    <cellStyle name="n_PFA 04-2003 Wanadoo_Organic_CF_20060713 3_KF GT 2 2" xfId="34571"/>
    <cellStyle name="n_PFA 04-2003 Wanadoo_Organic_CF_20060713 3_KF GT 2 2 2" xfId="34572"/>
    <cellStyle name="n_PFA 04-2003 Wanadoo_Organic_CF_20060713 3_KF GT 2 3" xfId="34573"/>
    <cellStyle name="n_PFA 04-2003 Wanadoo_Organic_CF_20060713 3_KF GT 3" xfId="34574"/>
    <cellStyle name="n_PFA 04-2003 Wanadoo_Organic_CF_20060713 3_KF GT 3 2" xfId="34575"/>
    <cellStyle name="n_PFA 04-2003 Wanadoo_Organic_CF_20060713 3_KF GT 4" xfId="34576"/>
    <cellStyle name="n_PFA 04-2003 Wanadoo_Organic_CF_20060713 4" xfId="34577"/>
    <cellStyle name="n_PFA 04-2003 Wanadoo_Organic_CF_20060713 4 2" xfId="34578"/>
    <cellStyle name="n_PFA 04-2003 Wanadoo_Organic_CF_20060713 4 2 2" xfId="34579"/>
    <cellStyle name="n_PFA 04-2003 Wanadoo_Organic_CF_20060713 4 2 2 2" xfId="34580"/>
    <cellStyle name="n_PFA 04-2003 Wanadoo_Organic_CF_20060713 4 2 3" xfId="34581"/>
    <cellStyle name="n_PFA 04-2003 Wanadoo_Organic_CF_20060713 4 3" xfId="34582"/>
    <cellStyle name="n_PFA 04-2003 Wanadoo_Organic_CF_20060713 4 3 2" xfId="34583"/>
    <cellStyle name="n_PFA 04-2003 Wanadoo_Organic_CF_20060713 4 4" xfId="34584"/>
    <cellStyle name="n_PFA 04-2003 Wanadoo_Organic_CF_20060713 4_KF GT" xfId="34585"/>
    <cellStyle name="n_PFA 04-2003 Wanadoo_Organic_CF_20060713 4_KF GT 2" xfId="34586"/>
    <cellStyle name="n_PFA 04-2003 Wanadoo_Organic_CF_20060713 4_KF GT 2 2" xfId="34587"/>
    <cellStyle name="n_PFA 04-2003 Wanadoo_Organic_CF_20060713 4_KF GT 2 2 2" xfId="34588"/>
    <cellStyle name="n_PFA 04-2003 Wanadoo_Organic_CF_20060713 4_KF GT 2 3" xfId="34589"/>
    <cellStyle name="n_PFA 04-2003 Wanadoo_Organic_CF_20060713 4_KF GT 3" xfId="34590"/>
    <cellStyle name="n_PFA 04-2003 Wanadoo_Organic_CF_20060713 4_KF GT 3 2" xfId="34591"/>
    <cellStyle name="n_PFA 04-2003 Wanadoo_Organic_CF_20060713 4_KF GT 4" xfId="34592"/>
    <cellStyle name="n_PFA 04-2003 Wanadoo_Organic_CF_20060713 5" xfId="34593"/>
    <cellStyle name="n_PFA 04-2003 Wanadoo_Organic_CF_20060713 5 2" xfId="34594"/>
    <cellStyle name="n_PFA 04-2003 Wanadoo_Organic_CF_20060713 5 2 2" xfId="34595"/>
    <cellStyle name="n_PFA 04-2003 Wanadoo_Organic_CF_20060713 5 2 2 2" xfId="34596"/>
    <cellStyle name="n_PFA 04-2003 Wanadoo_Organic_CF_20060713 5 2 3" xfId="34597"/>
    <cellStyle name="n_PFA 04-2003 Wanadoo_Organic_CF_20060713 5 3" xfId="34598"/>
    <cellStyle name="n_PFA 04-2003 Wanadoo_Organic_CF_20060713 5 3 2" xfId="34599"/>
    <cellStyle name="n_PFA 04-2003 Wanadoo_Organic_CF_20060713 5 4" xfId="34600"/>
    <cellStyle name="n_PFA 04-2003 Wanadoo_Organic_CF_20060713 6" xfId="34601"/>
    <cellStyle name="n_PFA 04-2003 Wanadoo_Organic_CF_20060713 6 2" xfId="34602"/>
    <cellStyle name="n_PFA 04-2003 Wanadoo_Organic_CF_20060713 7" xfId="34603"/>
    <cellStyle name="n_PFA 04-2003 Wanadoo_Organic_CF_20060713 7 2" xfId="34604"/>
    <cellStyle name="n_PFA 04-2003 Wanadoo_Organic_CF_20060713 8" xfId="34605"/>
    <cellStyle name="n_PFA 04-2003 Wanadoo_Organic_CF_20060713 8 2" xfId="34606"/>
    <cellStyle name="n_PFA 04-2003 Wanadoo_Organic_CF_20060713 8 2 2" xfId="34607"/>
    <cellStyle name="n_PFA 04-2003 Wanadoo_Organic_CF_20060713 8 3" xfId="34608"/>
    <cellStyle name="n_PFA 04-2003 Wanadoo_Organic_CF_20060713 9" xfId="34609"/>
    <cellStyle name="n_PFA 04-2003 Wanadoo_Organic_CF_20060713 9 2" xfId="34610"/>
    <cellStyle name="n_PFA 04-2003 Wanadoo_Organic_CF_20060713_Arkusz1" xfId="34611"/>
    <cellStyle name="n_PFA 04-2003 Wanadoo_Organic_CF_20060713_Arkusz1 2" xfId="34612"/>
    <cellStyle name="n_PFA 04-2003 Wanadoo_Organic_CF_20060713_Arkusz1 2 2" xfId="34613"/>
    <cellStyle name="n_PFA 04-2003 Wanadoo_Organic_CF_20060713_Arkusz1 3" xfId="34614"/>
    <cellStyle name="n_PFA 04-2003 Wanadoo_Organic_CF_20060713_Arkusz1 3 2" xfId="34615"/>
    <cellStyle name="n_PFA 04-2003 Wanadoo_Organic_CF_20060713_Arkusz1 4" xfId="34616"/>
    <cellStyle name="n_PFA 04-2003 Wanadoo_Organic_CF_20060713_BILANS" xfId="34617"/>
    <cellStyle name="n_PFA 04-2003 Wanadoo_Organic_CF_20060713_BILANS 2" xfId="34618"/>
    <cellStyle name="n_PFA 04-2003 Wanadoo_Organic_CF_20060713_BILANS 2 2" xfId="34619"/>
    <cellStyle name="n_PFA 04-2003 Wanadoo_Organic_CF_20060713_BILANS 3" xfId="34620"/>
    <cellStyle name="n_PFA 04-2003 Wanadoo_Organic_CF_20060713_BILANS 3 2" xfId="34621"/>
    <cellStyle name="n_PFA 04-2003 Wanadoo_Organic_CF_20060713_BILANS 4" xfId="34622"/>
    <cellStyle name="n_PFA 04-2003 Wanadoo_Organic_CF_20060713_CASF FLOW" xfId="34623"/>
    <cellStyle name="n_PFA 04-2003 Wanadoo_Organic_CF_20060713_CASF FLOW 2" xfId="34624"/>
    <cellStyle name="n_PFA 04-2003 Wanadoo_Organic_CF_20060713_CASF FLOW 2 2" xfId="34625"/>
    <cellStyle name="n_PFA 04-2003 Wanadoo_Organic_CF_20060713_CASF FLOW 3" xfId="34626"/>
    <cellStyle name="n_PFA 04-2003 Wanadoo_Organic_CF_20060713_CASF FLOW 3 2" xfId="34627"/>
    <cellStyle name="n_PFA 04-2003 Wanadoo_Organic_CF_20060713_CASF FLOW 4" xfId="34628"/>
    <cellStyle name="n_PFA 04-2003 Wanadoo_Organic_CF_20060713_KF GT" xfId="34629"/>
    <cellStyle name="n_PFA 04-2003 Wanadoo_Organic_CF_20060713_KF GT 2" xfId="34630"/>
    <cellStyle name="n_PFA 04-2003 Wanadoo_Organic_CF_20060713_KF GT 2 2" xfId="34631"/>
    <cellStyle name="n_PFA 04-2003 Wanadoo_Organic_CF_20060713_KF GT 2 2 2" xfId="34632"/>
    <cellStyle name="n_PFA 04-2003 Wanadoo_Organic_CF_20060713_KF GT 2 3" xfId="34633"/>
    <cellStyle name="n_PFA 04-2003 Wanadoo_Organic_CF_20060713_KF GT 3" xfId="34634"/>
    <cellStyle name="n_PFA 04-2003 Wanadoo_Organic_CF_20060713_KF GT 3 2" xfId="34635"/>
    <cellStyle name="n_PFA 04-2003 Wanadoo_Organic_CF_20060713_KF GT 4" xfId="34636"/>
    <cellStyle name="n_PFA 04-2003 Wanadoo_Organic_CF_20060713_KOSZTY" xfId="34637"/>
    <cellStyle name="n_PFA 04-2003 Wanadoo_Organic_CF_20060713_KOSZTY 2" xfId="34638"/>
    <cellStyle name="n_PFA 04-2003 Wanadoo_Organic_CF_20060713_KOSZTY 2 2" xfId="34639"/>
    <cellStyle name="n_PFA 04-2003 Wanadoo_Organic_CF_20060713_KOSZTY 2 2 2" xfId="34640"/>
    <cellStyle name="n_PFA 04-2003 Wanadoo_Organic_CF_20060713_KOSZTY 2 3" xfId="34641"/>
    <cellStyle name="n_PFA 04-2003 Wanadoo_Organic_CF_20060713_KOSZTY 3" xfId="34642"/>
    <cellStyle name="n_PFA 04-2003 Wanadoo_Organic_CF_20060713_KOSZTY 3 2" xfId="34643"/>
    <cellStyle name="n_PFA 04-2003 Wanadoo_Organic_CF_20060713_KOSZTY 4" xfId="34644"/>
    <cellStyle name="n_PFA 04-2003 Wanadoo_Organic_CF_20060713_KOSZTY_KF GT" xfId="34645"/>
    <cellStyle name="n_PFA 04-2003 Wanadoo_Organic_CF_20060713_KOSZTY_KF GT 2" xfId="34646"/>
    <cellStyle name="n_PFA 04-2003 Wanadoo_Organic_CF_20060713_KOSZTY_KF GT 2 2" xfId="34647"/>
    <cellStyle name="n_PFA 04-2003 Wanadoo_Organic_CF_20060713_KOSZTY_KF GT 2 2 2" xfId="34648"/>
    <cellStyle name="n_PFA 04-2003 Wanadoo_Organic_CF_20060713_KOSZTY_KF GT 2 3" xfId="34649"/>
    <cellStyle name="n_PFA 04-2003 Wanadoo_Organic_CF_20060713_KOSZTY_KF GT 3" xfId="34650"/>
    <cellStyle name="n_PFA 04-2003 Wanadoo_Organic_CF_20060713_KOSZTY_KF GT 3 2" xfId="34651"/>
    <cellStyle name="n_PFA 04-2003 Wanadoo_Organic_CF_20060713_KOSZTY_KF GT 4" xfId="34652"/>
    <cellStyle name="n_PFA 04-2003 Wanadoo_Organic_CF_20060713_N15a_przeterminowane należności" xfId="34653"/>
    <cellStyle name="n_PFA 04-2003 Wanadoo_Organic_CF_20060713_N15a_przeterminowane należności 2" xfId="34654"/>
    <cellStyle name="n_PFA 04-2003 Wanadoo_Organic_CF_20060713_N15a_przeterminowane należności 2 2" xfId="34655"/>
    <cellStyle name="n_PFA 04-2003 Wanadoo_Organic_CF_20060713_N15a_przeterminowane należności 3" xfId="34656"/>
    <cellStyle name="n_PFA 04-2003 Wanadoo_Organic_CF_20060713_N15a_przeterminowane należności 3 2" xfId="34657"/>
    <cellStyle name="n_PFA 04-2003 Wanadoo_Organic_CF_20060713_N15a_przeterminowane należności 4" xfId="34658"/>
    <cellStyle name="n_PFA 04-2003 Wanadoo_Organic_CF_20060713_N15a_przeterminowane należności_Balance" xfId="34659"/>
    <cellStyle name="n_PFA 04-2003 Wanadoo_Organic_CF_20060713_N15a_przeterminowane należności_Balance 2" xfId="34660"/>
    <cellStyle name="n_PFA 04-2003 Wanadoo_Organic_CF_20060713_N15a_przeterminowane należności_Balance 2 2" xfId="34661"/>
    <cellStyle name="n_PFA 04-2003 Wanadoo_Organic_CF_20060713_N15a_przeterminowane należności_Balance 3" xfId="34662"/>
    <cellStyle name="n_PFA 04-2003 Wanadoo_Organic_CF_20060713_N15a_przeterminowane należności_Balance 3 2" xfId="34663"/>
    <cellStyle name="n_PFA 04-2003 Wanadoo_Organic_CF_20060713_N15a_przeterminowane należności_Balance 4" xfId="34664"/>
    <cellStyle name="n_PFA 04-2003 Wanadoo_Organic_CF_20060713_N15a_przeterminowane należności_inf dodatkowe" xfId="34665"/>
    <cellStyle name="n_PFA 04-2003 Wanadoo_Organic_CF_20060713_N15a_przeterminowane należności_inf dodatkowe 2" xfId="34666"/>
    <cellStyle name="n_PFA 04-2003 Wanadoo_Organic_CF_20060713_N15a_przeterminowane należności_inf dodatkowe 2 2" xfId="34667"/>
    <cellStyle name="n_PFA 04-2003 Wanadoo_Organic_CF_20060713_N15a_przeterminowane należności_inf dodatkowe 3" xfId="34668"/>
    <cellStyle name="n_PFA 04-2003 Wanadoo_Organic_CF_20060713_N15a_przeterminowane należności_inf dodatkowe 3 2" xfId="34669"/>
    <cellStyle name="n_PFA 04-2003 Wanadoo_Organic_CF_20060713_N15a_przeterminowane należności_inf dodatkowe 4" xfId="34670"/>
    <cellStyle name="n_PFA 04-2003 Wanadoo_Organic_CF_20060713_N15a_przeterminowane należności_P&amp;L" xfId="34671"/>
    <cellStyle name="n_PFA 04-2003 Wanadoo_Organic_CF_20060713_N15a_przeterminowane należności_P&amp;L 2" xfId="34672"/>
    <cellStyle name="n_PFA 04-2003 Wanadoo_Organic_CF_20060713_N15a_przeterminowane należności_P&amp;L 2 2" xfId="34673"/>
    <cellStyle name="n_PFA 04-2003 Wanadoo_Organic_CF_20060713_N15a_przeterminowane należności_P&amp;L 3" xfId="34674"/>
    <cellStyle name="n_PFA 04-2003 Wanadoo_Organic_CF_20060713_N15a_przeterminowane należności_P&amp;L 3 2" xfId="34675"/>
    <cellStyle name="n_PFA 04-2003 Wanadoo_Organic_CF_20060713_N15a_przeterminowane należności_P&amp;L 4" xfId="34676"/>
    <cellStyle name="n_PFA 04-2003 Wanadoo_Organic_CF_20060713_RZIS" xfId="34677"/>
    <cellStyle name="n_PFA 04-2003 Wanadoo_Organic_CF_20060713_RZIS 2" xfId="34678"/>
    <cellStyle name="n_PFA 04-2003 Wanadoo_Organic_CF_20060713_RZIS 2 2" xfId="34679"/>
    <cellStyle name="n_PFA 04-2003 Wanadoo_Organic_CF_20060713_RZIS 3" xfId="34680"/>
    <cellStyle name="n_PFA 04-2003 Wanadoo_Organic_CF_20060713_RZIS 3 2" xfId="34681"/>
    <cellStyle name="n_PFA 04-2003 Wanadoo_Organic_CF_20060713_RZIS 4" xfId="34682"/>
    <cellStyle name="n_PFA 04-2003 Wanadoo_Organic_CF_20060713_WP" xfId="34683"/>
    <cellStyle name="n_PFA 04-2003 Wanadoo_Organic_CF_20060713_WP 2" xfId="34684"/>
    <cellStyle name="n_PFA 04-2003 Wanadoo_Organic_CF_20060713_WP 2 2" xfId="34685"/>
    <cellStyle name="n_PFA 04-2003 Wanadoo_Organic_CF_20060713_WP 2 2 2" xfId="34686"/>
    <cellStyle name="n_PFA 04-2003 Wanadoo_Organic_CF_20060713_WP 2 3" xfId="34687"/>
    <cellStyle name="n_PFA 04-2003 Wanadoo_Organic_CF_20060713_WP 3" xfId="34688"/>
    <cellStyle name="n_PFA 04-2003 Wanadoo_Organic_CF_20060713_WP 3 2" xfId="34689"/>
    <cellStyle name="n_PFA 04-2003 Wanadoo_Organic_CF_20060713_WP 4" xfId="34690"/>
    <cellStyle name="n_PFA 04-2003 Wanadoo_Organic_CF_20060713_WP_1" xfId="34691"/>
    <cellStyle name="n_PFA 04-2003 Wanadoo_Organic_CF_20060713_WP_1 2" xfId="34692"/>
    <cellStyle name="n_PFA 04-2003 Wanadoo_Organic_CF_20060713_WP_1 2 2" xfId="34693"/>
    <cellStyle name="n_PFA 04-2003 Wanadoo_Organic_CF_20060713_WP_1 2 2 2" xfId="34694"/>
    <cellStyle name="n_PFA 04-2003 Wanadoo_Organic_CF_20060713_WP_1 2 3" xfId="34695"/>
    <cellStyle name="n_PFA 04-2003 Wanadoo_Organic_CF_20060713_WP_1 3" xfId="34696"/>
    <cellStyle name="n_PFA 04-2003 Wanadoo_Organic_CF_20060713_WP_1 3 2" xfId="34697"/>
    <cellStyle name="n_PFA 04-2003 Wanadoo_Organic_CF_20060713_WP_1 4" xfId="34698"/>
    <cellStyle name="n_PFA 04-2003 Wanadoo_Organic_CF_20060713_WP_1_KF GT" xfId="34699"/>
    <cellStyle name="n_PFA 04-2003 Wanadoo_Organic_CF_20060713_WP_1_KF GT 2" xfId="34700"/>
    <cellStyle name="n_PFA 04-2003 Wanadoo_Organic_CF_20060713_WP_1_KF GT 2 2" xfId="34701"/>
    <cellStyle name="n_PFA 04-2003 Wanadoo_Organic_CF_20060713_WP_1_KF GT 2 2 2" xfId="34702"/>
    <cellStyle name="n_PFA 04-2003 Wanadoo_Organic_CF_20060713_WP_1_KF GT 2 3" xfId="34703"/>
    <cellStyle name="n_PFA 04-2003 Wanadoo_Organic_CF_20060713_WP_1_KF GT 3" xfId="34704"/>
    <cellStyle name="n_PFA 04-2003 Wanadoo_Organic_CF_20060713_WP_1_KF GT 3 2" xfId="34705"/>
    <cellStyle name="n_PFA 04-2003 Wanadoo_Organic_CF_20060713_WP_1_KF GT 4" xfId="34706"/>
    <cellStyle name="n_PFA 04-2003 Wanadoo_Organic_CF_20060713_WP_KF GT" xfId="34707"/>
    <cellStyle name="n_PFA 04-2003 Wanadoo_Organic_CF_20060713_WP_KF GT 2" xfId="34708"/>
    <cellStyle name="n_PFA 04-2003 Wanadoo_Organic_CF_20060713_WP_KF GT 2 2" xfId="34709"/>
    <cellStyle name="n_PFA 04-2003 Wanadoo_Organic_CF_20060713_WP_KF GT 2 2 2" xfId="34710"/>
    <cellStyle name="n_PFA 04-2003 Wanadoo_Organic_CF_20060713_WP_KF GT 2 3" xfId="34711"/>
    <cellStyle name="n_PFA 04-2003 Wanadoo_Organic_CF_20060713_WP_KF GT 3" xfId="34712"/>
    <cellStyle name="n_PFA 04-2003 Wanadoo_Organic_CF_20060713_WP_KF GT 3 2" xfId="34713"/>
    <cellStyle name="n_PFA 04-2003 Wanadoo_Organic_CF_20060713_WP_KF GT 4" xfId="34714"/>
    <cellStyle name="n_PFA 04-2003 Wanadoo_RZIS" xfId="34715"/>
    <cellStyle name="n_PFA 04-2003 Wanadoo_RZIS 2" xfId="34716"/>
    <cellStyle name="n_PFA 04-2003 Wanadoo_RZIS 2 2" xfId="34717"/>
    <cellStyle name="n_PFA 04-2003 Wanadoo_RZIS 3" xfId="34718"/>
    <cellStyle name="n_PFA 04-2003 Wanadoo_RZIS 3 2" xfId="34719"/>
    <cellStyle name="n_PFA 04-2003 Wanadoo_RZIS 4" xfId="34720"/>
    <cellStyle name="n_PFA 04-2003 Wanadoo_WCR" xfId="34721"/>
    <cellStyle name="n_PFA 04-2003 Wanadoo_WCR 2" xfId="34722"/>
    <cellStyle name="n_PFA 04-2003 Wanadoo_WCR 2 2" xfId="34723"/>
    <cellStyle name="n_PFA 04-2003 Wanadoo_WCR 2 2 2" xfId="34724"/>
    <cellStyle name="n_PFA 04-2003 Wanadoo_WCR 2 2 2 2" xfId="34725"/>
    <cellStyle name="n_PFA 04-2003 Wanadoo_WCR 2 2 3" xfId="34726"/>
    <cellStyle name="n_PFA 04-2003 Wanadoo_WCR 2 3" xfId="34727"/>
    <cellStyle name="n_PFA 04-2003 Wanadoo_WCR 2 3 2" xfId="34728"/>
    <cellStyle name="n_PFA 04-2003 Wanadoo_WCR 2 4" xfId="34729"/>
    <cellStyle name="n_PFA 04-2003 Wanadoo_WCR 2_KF GT" xfId="34730"/>
    <cellStyle name="n_PFA 04-2003 Wanadoo_WCR 2_KF GT 2" xfId="34731"/>
    <cellStyle name="n_PFA 04-2003 Wanadoo_WCR 2_KF GT 2 2" xfId="34732"/>
    <cellStyle name="n_PFA 04-2003 Wanadoo_WCR 2_KF GT 2 2 2" xfId="34733"/>
    <cellStyle name="n_PFA 04-2003 Wanadoo_WCR 2_KF GT 2 3" xfId="34734"/>
    <cellStyle name="n_PFA 04-2003 Wanadoo_WCR 2_KF GT 3" xfId="34735"/>
    <cellStyle name="n_PFA 04-2003 Wanadoo_WCR 2_KF GT 3 2" xfId="34736"/>
    <cellStyle name="n_PFA 04-2003 Wanadoo_WCR 2_KF GT 4" xfId="34737"/>
    <cellStyle name="n_PFA 04-2003 Wanadoo_WCR 3" xfId="34738"/>
    <cellStyle name="n_PFA 04-2003 Wanadoo_WCR 3 2" xfId="34739"/>
    <cellStyle name="n_PFA 04-2003 Wanadoo_WCR 3 2 2" xfId="34740"/>
    <cellStyle name="n_PFA 04-2003 Wanadoo_WCR 3 2 2 2" xfId="34741"/>
    <cellStyle name="n_PFA 04-2003 Wanadoo_WCR 3 2 3" xfId="34742"/>
    <cellStyle name="n_PFA 04-2003 Wanadoo_WCR 3 3" xfId="34743"/>
    <cellStyle name="n_PFA 04-2003 Wanadoo_WCR 3 3 2" xfId="34744"/>
    <cellStyle name="n_PFA 04-2003 Wanadoo_WCR 3 4" xfId="34745"/>
    <cellStyle name="n_PFA 04-2003 Wanadoo_WCR 3_KF GT" xfId="34746"/>
    <cellStyle name="n_PFA 04-2003 Wanadoo_WCR 3_KF GT 2" xfId="34747"/>
    <cellStyle name="n_PFA 04-2003 Wanadoo_WCR 3_KF GT 2 2" xfId="34748"/>
    <cellStyle name="n_PFA 04-2003 Wanadoo_WCR 3_KF GT 2 2 2" xfId="34749"/>
    <cellStyle name="n_PFA 04-2003 Wanadoo_WCR 3_KF GT 2 3" xfId="34750"/>
    <cellStyle name="n_PFA 04-2003 Wanadoo_WCR 3_KF GT 3" xfId="34751"/>
    <cellStyle name="n_PFA 04-2003 Wanadoo_WCR 3_KF GT 3 2" xfId="34752"/>
    <cellStyle name="n_PFA 04-2003 Wanadoo_WCR 3_KF GT 4" xfId="34753"/>
    <cellStyle name="n_PFA 04-2003 Wanadoo_WCR 4" xfId="34754"/>
    <cellStyle name="n_PFA 04-2003 Wanadoo_WCR 4 2" xfId="34755"/>
    <cellStyle name="n_PFA 04-2003 Wanadoo_WCR 4 2 2" xfId="34756"/>
    <cellStyle name="n_PFA 04-2003 Wanadoo_WCR 4 2 2 2" xfId="34757"/>
    <cellStyle name="n_PFA 04-2003 Wanadoo_WCR 4 2 3" xfId="34758"/>
    <cellStyle name="n_PFA 04-2003 Wanadoo_WCR 4 3" xfId="34759"/>
    <cellStyle name="n_PFA 04-2003 Wanadoo_WCR 4 3 2" xfId="34760"/>
    <cellStyle name="n_PFA 04-2003 Wanadoo_WCR 4 4" xfId="34761"/>
    <cellStyle name="n_PFA 04-2003 Wanadoo_WCR 5" xfId="34762"/>
    <cellStyle name="n_PFA 04-2003 Wanadoo_WCR 5 2" xfId="34763"/>
    <cellStyle name="n_PFA 04-2003 Wanadoo_WCR 6" xfId="34764"/>
    <cellStyle name="n_PFA 04-2003 Wanadoo_WCR_KF GT" xfId="34765"/>
    <cellStyle name="n_PFA 04-2003 Wanadoo_WCR_KF GT 2" xfId="34766"/>
    <cellStyle name="n_PFA 04-2003 Wanadoo_WCR_KF GT 2 2" xfId="34767"/>
    <cellStyle name="n_PFA 04-2003 Wanadoo_WCR_KF GT 2 2 2" xfId="34768"/>
    <cellStyle name="n_PFA 04-2003 Wanadoo_WCR_KF GT 2 3" xfId="34769"/>
    <cellStyle name="n_PFA 04-2003 Wanadoo_WCR_KF GT 3" xfId="34770"/>
    <cellStyle name="n_PFA 04-2003 Wanadoo_WCR_KF GT 3 2" xfId="34771"/>
    <cellStyle name="n_PFA 04-2003 Wanadoo_WCR_KF GT 4" xfId="34772"/>
    <cellStyle name="n_PFA 04-2003 Wanadoo_WP" xfId="34773"/>
    <cellStyle name="n_PFA 04-2003 Wanadoo_WP 2" xfId="34774"/>
    <cellStyle name="n_PFA 04-2003 Wanadoo_WP 2 2" xfId="34775"/>
    <cellStyle name="n_PFA 04-2003 Wanadoo_WP 2 2 2" xfId="34776"/>
    <cellStyle name="n_PFA 04-2003 Wanadoo_WP 2 3" xfId="34777"/>
    <cellStyle name="n_PFA 04-2003 Wanadoo_WP 3" xfId="34778"/>
    <cellStyle name="n_PFA 04-2003 Wanadoo_WP 3 2" xfId="34779"/>
    <cellStyle name="n_PFA 04-2003 Wanadoo_WP 4" xfId="34780"/>
    <cellStyle name="n_PFA 04-2003 Wanadoo_WP_KF GT" xfId="34781"/>
    <cellStyle name="n_PFA 04-2003 Wanadoo_WP_KF GT 2" xfId="34782"/>
    <cellStyle name="n_PFA 04-2003 Wanadoo_WP_KF GT 2 2" xfId="34783"/>
    <cellStyle name="n_PFA 04-2003 Wanadoo_WP_KF GT 2 2 2" xfId="34784"/>
    <cellStyle name="n_PFA 04-2003 Wanadoo_WP_KF GT 2 3" xfId="34785"/>
    <cellStyle name="n_PFA 04-2003 Wanadoo_WP_KF GT 3" xfId="34786"/>
    <cellStyle name="n_PFA 04-2003 Wanadoo_WP_KF GT 3 2" xfId="34787"/>
    <cellStyle name="n_PFA 04-2003 Wanadoo_WP_KF GT 4" xfId="34788"/>
    <cellStyle name="n_PFA 04-2003 Wanadoo_zobowiazania pozabilansowe" xfId="34789"/>
    <cellStyle name="n_PFA 04-2003 Wanadoo_zobowiazania pozabilansowe 2" xfId="34790"/>
    <cellStyle name="n_PFA 04-2003 Wanadoo_zobowiazania pozabilansowe 2 2" xfId="34791"/>
    <cellStyle name="n_PFA 04-2003 Wanadoo_zobowiazania pozabilansowe 3" xfId="34792"/>
    <cellStyle name="n_PFA 04-2003 Wanadoo_zobowiazania pozabilansowe 3 2" xfId="34793"/>
    <cellStyle name="n_PFA 04-2003 Wanadoo_zobowiazania pozabilansowe 4" xfId="34794"/>
    <cellStyle name="n_PFA 04-2003 Wanadoo_zobowiazania pozabilansowe_Balance" xfId="34795"/>
    <cellStyle name="n_PFA 04-2003 Wanadoo_zobowiazania pozabilansowe_Balance 2" xfId="34796"/>
    <cellStyle name="n_PFA 04-2003 Wanadoo_zobowiazania pozabilansowe_Balance 2 2" xfId="34797"/>
    <cellStyle name="n_PFA 04-2003 Wanadoo_zobowiazania pozabilansowe_Balance 3" xfId="34798"/>
    <cellStyle name="n_PFA 04-2003 Wanadoo_zobowiazania pozabilansowe_Balance 3 2" xfId="34799"/>
    <cellStyle name="n_PFA 04-2003 Wanadoo_zobowiazania pozabilansowe_Balance 4" xfId="34800"/>
    <cellStyle name="n_PFA 04-2003 Wanadoo_zobowiazania pozabilansowe_inf dodatkowe" xfId="34801"/>
    <cellStyle name="n_PFA 04-2003 Wanadoo_zobowiazania pozabilansowe_inf dodatkowe 2" xfId="34802"/>
    <cellStyle name="n_PFA 04-2003 Wanadoo_zobowiazania pozabilansowe_inf dodatkowe 2 2" xfId="34803"/>
    <cellStyle name="n_PFA 04-2003 Wanadoo_zobowiazania pozabilansowe_inf dodatkowe 3" xfId="34804"/>
    <cellStyle name="n_PFA 04-2003 Wanadoo_zobowiazania pozabilansowe_inf dodatkowe 3 2" xfId="34805"/>
    <cellStyle name="n_PFA 04-2003 Wanadoo_zobowiazania pozabilansowe_inf dodatkowe 4" xfId="34806"/>
    <cellStyle name="n_PFA 04-2003 Wanadoo_zobowiazania pozabilansowe_P&amp;L" xfId="34807"/>
    <cellStyle name="n_PFA 04-2003 Wanadoo_zobowiazania pozabilansowe_P&amp;L 2" xfId="34808"/>
    <cellStyle name="n_PFA 04-2003 Wanadoo_zobowiazania pozabilansowe_P&amp;L 2 2" xfId="34809"/>
    <cellStyle name="n_PFA 04-2003 Wanadoo_zobowiazania pozabilansowe_P&amp;L 3" xfId="34810"/>
    <cellStyle name="n_PFA 04-2003 Wanadoo_zobowiazania pozabilansowe_P&amp;L 3 2" xfId="34811"/>
    <cellStyle name="n_PFA 04-2003 Wanadoo_zobowiazania pozabilansowe_P&amp;L 4" xfId="34812"/>
    <cellStyle name="n_RZIS" xfId="34813"/>
    <cellStyle name="n_RZIS 2" xfId="34814"/>
    <cellStyle name="n_RZIS 2 2" xfId="34815"/>
    <cellStyle name="n_RZIS 3" xfId="34816"/>
    <cellStyle name="n_RZIS 3 2" xfId="34817"/>
    <cellStyle name="n_RZIS 4" xfId="34818"/>
    <cellStyle name="n_Synth?se Acc?s" xfId="34819"/>
    <cellStyle name="n_Synth?se Acc?s 10" xfId="34820"/>
    <cellStyle name="n_Synth?se Acc?s 2" xfId="34821"/>
    <cellStyle name="n_Synth?se Acc?s 2 2" xfId="34822"/>
    <cellStyle name="n_Synth?se Acc?s 2 2 2" xfId="34823"/>
    <cellStyle name="n_Synth?se Acc?s 2 2 2 2" xfId="34824"/>
    <cellStyle name="n_Synth?se Acc?s 2 2 3" xfId="34825"/>
    <cellStyle name="n_Synth?se Acc?s 2 3" xfId="34826"/>
    <cellStyle name="n_Synth?se Acc?s 2 3 2" xfId="34827"/>
    <cellStyle name="n_Synth?se Acc?s 2 4" xfId="34828"/>
    <cellStyle name="n_Synth?se Acc?s 2 4 2" xfId="34829"/>
    <cellStyle name="n_Synth?se Acc?s 2 5" xfId="34830"/>
    <cellStyle name="n_Synth?se Acc?s 2_KF GT" xfId="34831"/>
    <cellStyle name="n_Synth?se Acc?s 2_KF GT 2" xfId="34832"/>
    <cellStyle name="n_Synth?se Acc?s 2_KF GT 2 2" xfId="34833"/>
    <cellStyle name="n_Synth?se Acc?s 2_KF GT 2 2 2" xfId="34834"/>
    <cellStyle name="n_Synth?se Acc?s 2_KF GT 2 3" xfId="34835"/>
    <cellStyle name="n_Synth?se Acc?s 2_KF GT 3" xfId="34836"/>
    <cellStyle name="n_Synth?se Acc?s 2_KF GT 3 2" xfId="34837"/>
    <cellStyle name="n_Synth?se Acc?s 2_KF GT 4" xfId="34838"/>
    <cellStyle name="n_Synth?se Acc?s 3" xfId="34839"/>
    <cellStyle name="n_Synth?se Acc?s 3 2" xfId="34840"/>
    <cellStyle name="n_Synth?se Acc?s 3 2 2" xfId="34841"/>
    <cellStyle name="n_Synth?se Acc?s 3 2 2 2" xfId="34842"/>
    <cellStyle name="n_Synth?se Acc?s 3 2 3" xfId="34843"/>
    <cellStyle name="n_Synth?se Acc?s 3 3" xfId="34844"/>
    <cellStyle name="n_Synth?se Acc?s 3 3 2" xfId="34845"/>
    <cellStyle name="n_Synth?se Acc?s 3 4" xfId="34846"/>
    <cellStyle name="n_Synth?se Acc?s 3_KF GT" xfId="34847"/>
    <cellStyle name="n_Synth?se Acc?s 3_KF GT 2" xfId="34848"/>
    <cellStyle name="n_Synth?se Acc?s 3_KF GT 2 2" xfId="34849"/>
    <cellStyle name="n_Synth?se Acc?s 3_KF GT 2 2 2" xfId="34850"/>
    <cellStyle name="n_Synth?se Acc?s 3_KF GT 2 3" xfId="34851"/>
    <cellStyle name="n_Synth?se Acc?s 3_KF GT 3" xfId="34852"/>
    <cellStyle name="n_Synth?se Acc?s 3_KF GT 3 2" xfId="34853"/>
    <cellStyle name="n_Synth?se Acc?s 3_KF GT 4" xfId="34854"/>
    <cellStyle name="n_Synth?se Acc?s 4" xfId="34855"/>
    <cellStyle name="n_Synth?se Acc?s 4 2" xfId="34856"/>
    <cellStyle name="n_Synth?se Acc?s 4 2 2" xfId="34857"/>
    <cellStyle name="n_Synth?se Acc?s 4 2 2 2" xfId="34858"/>
    <cellStyle name="n_Synth?se Acc?s 4 2 3" xfId="34859"/>
    <cellStyle name="n_Synth?se Acc?s 4 3" xfId="34860"/>
    <cellStyle name="n_Synth?se Acc?s 4 3 2" xfId="34861"/>
    <cellStyle name="n_Synth?se Acc?s 4 4" xfId="34862"/>
    <cellStyle name="n_Synth?se Acc?s 4_KF GT" xfId="34863"/>
    <cellStyle name="n_Synth?se Acc?s 4_KF GT 2" xfId="34864"/>
    <cellStyle name="n_Synth?se Acc?s 4_KF GT 2 2" xfId="34865"/>
    <cellStyle name="n_Synth?se Acc?s 4_KF GT 2 2 2" xfId="34866"/>
    <cellStyle name="n_Synth?se Acc?s 4_KF GT 2 3" xfId="34867"/>
    <cellStyle name="n_Synth?se Acc?s 4_KF GT 3" xfId="34868"/>
    <cellStyle name="n_Synth?se Acc?s 4_KF GT 3 2" xfId="34869"/>
    <cellStyle name="n_Synth?se Acc?s 4_KF GT 4" xfId="34870"/>
    <cellStyle name="n_Synth?se Acc?s 5" xfId="34871"/>
    <cellStyle name="n_Synth?se Acc?s 5 2" xfId="34872"/>
    <cellStyle name="n_Synth?se Acc?s 5 2 2" xfId="34873"/>
    <cellStyle name="n_Synth?se Acc?s 5 2 2 2" xfId="34874"/>
    <cellStyle name="n_Synth?se Acc?s 5 2 3" xfId="34875"/>
    <cellStyle name="n_Synth?se Acc?s 5 3" xfId="34876"/>
    <cellStyle name="n_Synth?se Acc?s 5 3 2" xfId="34877"/>
    <cellStyle name="n_Synth?se Acc?s 5 4" xfId="34878"/>
    <cellStyle name="n_Synth?se Acc?s 6" xfId="34879"/>
    <cellStyle name="n_Synth?se Acc?s 6 2" xfId="34880"/>
    <cellStyle name="n_Synth?se Acc?s 7" xfId="34881"/>
    <cellStyle name="n_Synth?se Acc?s 7 2" xfId="34882"/>
    <cellStyle name="n_Synth?se Acc?s 8" xfId="34883"/>
    <cellStyle name="n_Synth?se Acc?s 8 2" xfId="34884"/>
    <cellStyle name="n_Synth?se Acc?s 8 2 2" xfId="34885"/>
    <cellStyle name="n_Synth?se Acc?s 8 3" xfId="34886"/>
    <cellStyle name="n_Synth?se Acc?s 9" xfId="34887"/>
    <cellStyle name="n_Synth?se Acc?s 9 2" xfId="34888"/>
    <cellStyle name="n_Synth?se Acc?s_Arkusz1" xfId="34889"/>
    <cellStyle name="n_Synth?se Acc?s_Arkusz1 2" xfId="34890"/>
    <cellStyle name="n_Synth?se Acc?s_Arkusz1 2 2" xfId="34891"/>
    <cellStyle name="n_Synth?se Acc?s_Arkusz1 3" xfId="34892"/>
    <cellStyle name="n_Synth?se Acc?s_Arkusz1 3 2" xfId="34893"/>
    <cellStyle name="n_Synth?se Acc?s_Arkusz1 4" xfId="34894"/>
    <cellStyle name="n_Synth?se Acc?s_BILANS" xfId="34895"/>
    <cellStyle name="n_Synth?se Acc?s_BILANS 2" xfId="34896"/>
    <cellStyle name="n_Synth?se Acc?s_BILANS 2 2" xfId="34897"/>
    <cellStyle name="n_Synth?se Acc?s_BILANS 3" xfId="34898"/>
    <cellStyle name="n_Synth?se Acc?s_BILANS 3 2" xfId="34899"/>
    <cellStyle name="n_Synth?se Acc?s_BILANS 4" xfId="34900"/>
    <cellStyle name="n_Synth?se Acc?s_CASF FLOW" xfId="34901"/>
    <cellStyle name="n_Synth?se Acc?s_CASF FLOW 2" xfId="34902"/>
    <cellStyle name="n_Synth?se Acc?s_CASF FLOW 2 2" xfId="34903"/>
    <cellStyle name="n_Synth?se Acc?s_CASF FLOW 3" xfId="34904"/>
    <cellStyle name="n_Synth?se Acc?s_CASF FLOW 3 2" xfId="34905"/>
    <cellStyle name="n_Synth?se Acc?s_CASF FLOW 4" xfId="34906"/>
    <cellStyle name="n_Synth?se Acc?s_KF GT" xfId="34907"/>
    <cellStyle name="n_Synth?se Acc?s_KF GT 2" xfId="34908"/>
    <cellStyle name="n_Synth?se Acc?s_KF GT 2 2" xfId="34909"/>
    <cellStyle name="n_Synth?se Acc?s_KF GT 2 2 2" xfId="34910"/>
    <cellStyle name="n_Synth?se Acc?s_KF GT 2 3" xfId="34911"/>
    <cellStyle name="n_Synth?se Acc?s_KF GT 3" xfId="34912"/>
    <cellStyle name="n_Synth?se Acc?s_KF GT 3 2" xfId="34913"/>
    <cellStyle name="n_Synth?se Acc?s_KF GT 4" xfId="34914"/>
    <cellStyle name="n_Synth?se Acc?s_KOSZTY" xfId="34915"/>
    <cellStyle name="n_Synth?se Acc?s_KOSZTY 2" xfId="34916"/>
    <cellStyle name="n_Synth?se Acc?s_KOSZTY 2 2" xfId="34917"/>
    <cellStyle name="n_Synth?se Acc?s_KOSZTY 2 2 2" xfId="34918"/>
    <cellStyle name="n_Synth?se Acc?s_KOSZTY 2 3" xfId="34919"/>
    <cellStyle name="n_Synth?se Acc?s_KOSZTY 3" xfId="34920"/>
    <cellStyle name="n_Synth?se Acc?s_KOSZTY 3 2" xfId="34921"/>
    <cellStyle name="n_Synth?se Acc?s_KOSZTY 4" xfId="34922"/>
    <cellStyle name="n_Synth?se Acc?s_KOSZTY_KF GT" xfId="34923"/>
    <cellStyle name="n_Synth?se Acc?s_KOSZTY_KF GT 2" xfId="34924"/>
    <cellStyle name="n_Synth?se Acc?s_KOSZTY_KF GT 2 2" xfId="34925"/>
    <cellStyle name="n_Synth?se Acc?s_KOSZTY_KF GT 2 2 2" xfId="34926"/>
    <cellStyle name="n_Synth?se Acc?s_KOSZTY_KF GT 2 3" xfId="34927"/>
    <cellStyle name="n_Synth?se Acc?s_KOSZTY_KF GT 3" xfId="34928"/>
    <cellStyle name="n_Synth?se Acc?s_KOSZTY_KF GT 3 2" xfId="34929"/>
    <cellStyle name="n_Synth?se Acc?s_KOSZTY_KF GT 4" xfId="34930"/>
    <cellStyle name="n_Synth?se Acc?s_N15a_przeterminowane należności" xfId="34931"/>
    <cellStyle name="n_Synth?se Acc?s_N15a_przeterminowane należności 2" xfId="34932"/>
    <cellStyle name="n_Synth?se Acc?s_N15a_przeterminowane należności 2 2" xfId="34933"/>
    <cellStyle name="n_Synth?se Acc?s_N15a_przeterminowane należności 3" xfId="34934"/>
    <cellStyle name="n_Synth?se Acc?s_N15a_przeterminowane należności 3 2" xfId="34935"/>
    <cellStyle name="n_Synth?se Acc?s_N15a_przeterminowane należności 4" xfId="34936"/>
    <cellStyle name="n_Synth?se Acc?s_N15a_przeterminowane należności_Balance" xfId="34937"/>
    <cellStyle name="n_Synth?se Acc?s_N15a_przeterminowane należności_Balance 2" xfId="34938"/>
    <cellStyle name="n_Synth?se Acc?s_N15a_przeterminowane należności_Balance 2 2" xfId="34939"/>
    <cellStyle name="n_Synth?se Acc?s_N15a_przeterminowane należności_Balance 3" xfId="34940"/>
    <cellStyle name="n_Synth?se Acc?s_N15a_przeterminowane należności_Balance 3 2" xfId="34941"/>
    <cellStyle name="n_Synth?se Acc?s_N15a_przeterminowane należności_Balance 4" xfId="34942"/>
    <cellStyle name="n_Synth?se Acc?s_N15a_przeterminowane należności_inf dodatkowe" xfId="34943"/>
    <cellStyle name="n_Synth?se Acc?s_N15a_przeterminowane należności_inf dodatkowe 2" xfId="34944"/>
    <cellStyle name="n_Synth?se Acc?s_N15a_przeterminowane należności_inf dodatkowe 2 2" xfId="34945"/>
    <cellStyle name="n_Synth?se Acc?s_N15a_przeterminowane należności_inf dodatkowe 3" xfId="34946"/>
    <cellStyle name="n_Synth?se Acc?s_N15a_przeterminowane należności_inf dodatkowe 3 2" xfId="34947"/>
    <cellStyle name="n_Synth?se Acc?s_N15a_przeterminowane należności_inf dodatkowe 4" xfId="34948"/>
    <cellStyle name="n_Synth?se Acc?s_N15a_przeterminowane należności_P&amp;L" xfId="34949"/>
    <cellStyle name="n_Synth?se Acc?s_N15a_przeterminowane należności_P&amp;L 2" xfId="34950"/>
    <cellStyle name="n_Synth?se Acc?s_N15a_przeterminowane należności_P&amp;L 2 2" xfId="34951"/>
    <cellStyle name="n_Synth?se Acc?s_N15a_przeterminowane należności_P&amp;L 3" xfId="34952"/>
    <cellStyle name="n_Synth?se Acc?s_N15a_przeterminowane należności_P&amp;L 3 2" xfId="34953"/>
    <cellStyle name="n_Synth?se Acc?s_N15a_przeterminowane należności_P&amp;L 4" xfId="34954"/>
    <cellStyle name="n_Synth?se Acc?s_RZIS" xfId="34955"/>
    <cellStyle name="n_Synth?se Acc?s_RZIS 2" xfId="34956"/>
    <cellStyle name="n_Synth?se Acc?s_RZIS 2 2" xfId="34957"/>
    <cellStyle name="n_Synth?se Acc?s_RZIS 3" xfId="34958"/>
    <cellStyle name="n_Synth?se Acc?s_RZIS 3 2" xfId="34959"/>
    <cellStyle name="n_Synth?se Acc?s_RZIS 4" xfId="34960"/>
    <cellStyle name="n_Synth?se Acc?s_WP" xfId="34961"/>
    <cellStyle name="n_Synth?se Acc?s_WP 2" xfId="34962"/>
    <cellStyle name="n_Synth?se Acc?s_WP 2 2" xfId="34963"/>
    <cellStyle name="n_Synth?se Acc?s_WP 2 2 2" xfId="34964"/>
    <cellStyle name="n_Synth?se Acc?s_WP 2 3" xfId="34965"/>
    <cellStyle name="n_Synth?se Acc?s_WP 3" xfId="34966"/>
    <cellStyle name="n_Synth?se Acc?s_WP 3 2" xfId="34967"/>
    <cellStyle name="n_Synth?se Acc?s_WP 4" xfId="34968"/>
    <cellStyle name="n_Synth?se Acc?s_WP_1" xfId="34969"/>
    <cellStyle name="n_Synth?se Acc?s_WP_1 2" xfId="34970"/>
    <cellStyle name="n_Synth?se Acc?s_WP_1 2 2" xfId="34971"/>
    <cellStyle name="n_Synth?se Acc?s_WP_1 2 2 2" xfId="34972"/>
    <cellStyle name="n_Synth?se Acc?s_WP_1 2 3" xfId="34973"/>
    <cellStyle name="n_Synth?se Acc?s_WP_1 3" xfId="34974"/>
    <cellStyle name="n_Synth?se Acc?s_WP_1 3 2" xfId="34975"/>
    <cellStyle name="n_Synth?se Acc?s_WP_1 4" xfId="34976"/>
    <cellStyle name="n_Synth?se Acc?s_WP_1_KF GT" xfId="34977"/>
    <cellStyle name="n_Synth?se Acc?s_WP_1_KF GT 2" xfId="34978"/>
    <cellStyle name="n_Synth?se Acc?s_WP_1_KF GT 2 2" xfId="34979"/>
    <cellStyle name="n_Synth?se Acc?s_WP_1_KF GT 2 2 2" xfId="34980"/>
    <cellStyle name="n_Synth?se Acc?s_WP_1_KF GT 2 3" xfId="34981"/>
    <cellStyle name="n_Synth?se Acc?s_WP_1_KF GT 3" xfId="34982"/>
    <cellStyle name="n_Synth?se Acc?s_WP_1_KF GT 3 2" xfId="34983"/>
    <cellStyle name="n_Synth?se Acc?s_WP_1_KF GT 4" xfId="34984"/>
    <cellStyle name="n_Synth?se Acc?s_WP_KF GT" xfId="34985"/>
    <cellStyle name="n_Synth?se Acc?s_WP_KF GT 2" xfId="34986"/>
    <cellStyle name="n_Synth?se Acc?s_WP_KF GT 2 2" xfId="34987"/>
    <cellStyle name="n_Synth?se Acc?s_WP_KF GT 2 2 2" xfId="34988"/>
    <cellStyle name="n_Synth?se Acc?s_WP_KF GT 2 3" xfId="34989"/>
    <cellStyle name="n_Synth?se Acc?s_WP_KF GT 3" xfId="34990"/>
    <cellStyle name="n_Synth?se Acc?s_WP_KF GT 3 2" xfId="34991"/>
    <cellStyle name="n_Synth?se Acc?s_WP_KF GT 4" xfId="34992"/>
    <cellStyle name="n_Synthèse Accès" xfId="34993"/>
    <cellStyle name="n_Synthèse Accès 10" xfId="34994"/>
    <cellStyle name="n_Synthèse Accès 2" xfId="34995"/>
    <cellStyle name="n_Synthèse Accès 2 2" xfId="34996"/>
    <cellStyle name="n_Synthèse Accès 2 2 2" xfId="34997"/>
    <cellStyle name="n_Synthèse Accès 2 2 2 2" xfId="34998"/>
    <cellStyle name="n_Synthèse Accès 2 2 3" xfId="34999"/>
    <cellStyle name="n_Synthèse Accès 2 3" xfId="35000"/>
    <cellStyle name="n_Synthèse Accès 2 3 2" xfId="35001"/>
    <cellStyle name="n_Synthèse Accès 2 4" xfId="35002"/>
    <cellStyle name="n_Synthèse Accès 2 4 2" xfId="35003"/>
    <cellStyle name="n_Synthèse Accès 2 5" xfId="35004"/>
    <cellStyle name="n_Synthèse Accès 2_KF GT" xfId="35005"/>
    <cellStyle name="n_Synthèse Accès 2_KF GT 2" xfId="35006"/>
    <cellStyle name="n_Synthèse Accès 2_KF GT 2 2" xfId="35007"/>
    <cellStyle name="n_Synthèse Accès 2_KF GT 2 2 2" xfId="35008"/>
    <cellStyle name="n_Synthèse Accès 2_KF GT 2 3" xfId="35009"/>
    <cellStyle name="n_Synthèse Accès 2_KF GT 3" xfId="35010"/>
    <cellStyle name="n_Synthèse Accès 2_KF GT 3 2" xfId="35011"/>
    <cellStyle name="n_Synthèse Accès 2_KF GT 4" xfId="35012"/>
    <cellStyle name="n_Synthèse Accès 3" xfId="35013"/>
    <cellStyle name="n_Synthèse Accès 3 2" xfId="35014"/>
    <cellStyle name="n_Synthèse Accès 3 2 2" xfId="35015"/>
    <cellStyle name="n_Synthèse Accès 3 2 2 2" xfId="35016"/>
    <cellStyle name="n_Synthèse Accès 3 2 3" xfId="35017"/>
    <cellStyle name="n_Synthèse Accès 3 3" xfId="35018"/>
    <cellStyle name="n_Synthèse Accès 3 3 2" xfId="35019"/>
    <cellStyle name="n_Synthèse Accès 3 4" xfId="35020"/>
    <cellStyle name="n_Synthèse Accès 4" xfId="35021"/>
    <cellStyle name="n_Synthèse Accès 4 2" xfId="35022"/>
    <cellStyle name="n_Synthèse Accès 4 2 2" xfId="35023"/>
    <cellStyle name="n_Synthèse Accès 4 2 2 2" xfId="35024"/>
    <cellStyle name="n_Synthèse Accès 4 2 3" xfId="35025"/>
    <cellStyle name="n_Synthèse Accès 4 3" xfId="35026"/>
    <cellStyle name="n_Synthèse Accès 4 3 2" xfId="35027"/>
    <cellStyle name="n_Synthèse Accès 4 4" xfId="35028"/>
    <cellStyle name="n_Synthèse Accès 5" xfId="35029"/>
    <cellStyle name="n_Synthèse Accès 5 2" xfId="35030"/>
    <cellStyle name="n_Synthèse Accès 5 2 2" xfId="35031"/>
    <cellStyle name="n_Synthèse Accès 5 3" xfId="35032"/>
    <cellStyle name="n_Synthèse Accès 6" xfId="35033"/>
    <cellStyle name="n_Synthèse Accès 6 2" xfId="35034"/>
    <cellStyle name="n_Synthèse Accès 7" xfId="35035"/>
    <cellStyle name="n_Synthèse Accès 7 2" xfId="35036"/>
    <cellStyle name="n_Synthèse Accès 8" xfId="35037"/>
    <cellStyle name="n_Synthèse Accès 8 2" xfId="35038"/>
    <cellStyle name="n_Synthèse Accès 8 2 2" xfId="35039"/>
    <cellStyle name="n_Synthèse Accès 8 3" xfId="35040"/>
    <cellStyle name="n_Synthèse Accès 9" xfId="35041"/>
    <cellStyle name="n_Synthèse Accès 9 2" xfId="35042"/>
    <cellStyle name="n_Synthèse Accès_Arkusz1" xfId="35043"/>
    <cellStyle name="n_Synthèse Accès_Arkusz1 2" xfId="35044"/>
    <cellStyle name="n_Synthèse Accès_Arkusz1 2 2" xfId="35045"/>
    <cellStyle name="n_Synthèse Accès_Arkusz1 3" xfId="35046"/>
    <cellStyle name="n_Synthèse Accès_Arkusz1 3 2" xfId="35047"/>
    <cellStyle name="n_Synthèse Accès_Arkusz1 4" xfId="35048"/>
    <cellStyle name="n_Synthèse Accès_BILANS" xfId="35049"/>
    <cellStyle name="n_Synthèse Accès_BILANS 2" xfId="35050"/>
    <cellStyle name="n_Synthèse Accès_BILANS 2 2" xfId="35051"/>
    <cellStyle name="n_Synthèse Accès_BILANS 3" xfId="35052"/>
    <cellStyle name="n_Synthèse Accès_BILANS 3 2" xfId="35053"/>
    <cellStyle name="n_Synthèse Accès_BILANS 4" xfId="35054"/>
    <cellStyle name="n_Synthèse Accès_CASF FLOW" xfId="35055"/>
    <cellStyle name="n_Synthèse Accès_CASF FLOW 2" xfId="35056"/>
    <cellStyle name="n_Synthèse Accès_CASF FLOW 2 2" xfId="35057"/>
    <cellStyle name="n_Synthèse Accès_CASF FLOW 3" xfId="35058"/>
    <cellStyle name="n_Synthèse Accès_CASF FLOW 3 2" xfId="35059"/>
    <cellStyle name="n_Synthèse Accès_CASF FLOW 4" xfId="35060"/>
    <cellStyle name="n_Synthèse Accès_inf dodatkowe" xfId="35061"/>
    <cellStyle name="n_Synthèse Accès_inf dodatkowe 2" xfId="35062"/>
    <cellStyle name="n_Synthèse Accès_inf dodatkowe 2 2" xfId="35063"/>
    <cellStyle name="n_Synthèse Accès_inf dodatkowe 3" xfId="35064"/>
    <cellStyle name="n_Synthèse Accès_inf dodatkowe 3 2" xfId="35065"/>
    <cellStyle name="n_Synthèse Accès_inf dodatkowe 4" xfId="35066"/>
    <cellStyle name="n_Synthèse Accès_inf dodatkowe 4 2" xfId="35067"/>
    <cellStyle name="n_Synthèse Accès_inf dodatkowe 4 2 2" xfId="35068"/>
    <cellStyle name="n_Synthèse Accès_inf dodatkowe 4 3" xfId="35069"/>
    <cellStyle name="n_Synthèse Accès_inf dodatkowe 5" xfId="35070"/>
    <cellStyle name="n_Synthèse Accès_inf. dod do CF" xfId="35071"/>
    <cellStyle name="n_Synthèse Accès_inf. dod do CF 2" xfId="35072"/>
    <cellStyle name="n_Synthèse Accès_inf. dod do CF 2 2" xfId="35073"/>
    <cellStyle name="n_Synthèse Accès_inf. dod do CF 3" xfId="35074"/>
    <cellStyle name="n_Synthèse Accès_inf. dod do CF 3 2" xfId="35075"/>
    <cellStyle name="n_Synthèse Accès_inf. dod do CF 4" xfId="35076"/>
    <cellStyle name="n_Synthèse Accès_KF GT" xfId="35077"/>
    <cellStyle name="n_Synthèse Accès_KF GT 2" xfId="35078"/>
    <cellStyle name="n_Synthèse Accès_KF GT 2 2" xfId="35079"/>
    <cellStyle name="n_Synthèse Accès_KF GT 2 2 2" xfId="35080"/>
    <cellStyle name="n_Synthèse Accès_KF GT 2 3" xfId="35081"/>
    <cellStyle name="n_Synthèse Accès_KF GT 3" xfId="35082"/>
    <cellStyle name="n_Synthèse Accès_KF GT 3 2" xfId="35083"/>
    <cellStyle name="n_Synthèse Accès_KF GT 4" xfId="35084"/>
    <cellStyle name="n_Synthèse Accès_KOSZTY" xfId="35085"/>
    <cellStyle name="n_Synthèse Accès_KOSZTY 2" xfId="35086"/>
    <cellStyle name="n_Synthèse Accès_KOSZTY 2 2" xfId="35087"/>
    <cellStyle name="n_Synthèse Accès_KOSZTY 2 2 2" xfId="35088"/>
    <cellStyle name="n_Synthèse Accès_KOSZTY 2 3" xfId="35089"/>
    <cellStyle name="n_Synthèse Accès_KOSZTY 3" xfId="35090"/>
    <cellStyle name="n_Synthèse Accès_KOSZTY 3 2" xfId="35091"/>
    <cellStyle name="n_Synthèse Accès_KOSZTY 4" xfId="35092"/>
    <cellStyle name="n_Synthèse Accès_KOSZTY_KF GT" xfId="35093"/>
    <cellStyle name="n_Synthèse Accès_KOSZTY_KF GT 2" xfId="35094"/>
    <cellStyle name="n_Synthèse Accès_KOSZTY_KF GT 2 2" xfId="35095"/>
    <cellStyle name="n_Synthèse Accès_KOSZTY_KF GT 2 2 2" xfId="35096"/>
    <cellStyle name="n_Synthèse Accès_KOSZTY_KF GT 2 3" xfId="35097"/>
    <cellStyle name="n_Synthèse Accès_KOSZTY_KF GT 3" xfId="35098"/>
    <cellStyle name="n_Synthèse Accès_KOSZTY_KF GT 3 2" xfId="35099"/>
    <cellStyle name="n_Synthèse Accès_KOSZTY_KF GT 4" xfId="35100"/>
    <cellStyle name="n_Synthèse Accès_N15a_przeterminowane należności" xfId="35101"/>
    <cellStyle name="n_Synthèse Accès_N15a_przeterminowane należności 2" xfId="35102"/>
    <cellStyle name="n_Synthèse Accès_N15a_przeterminowane należności 2 2" xfId="35103"/>
    <cellStyle name="n_Synthèse Accès_N15a_przeterminowane należności 3" xfId="35104"/>
    <cellStyle name="n_Synthèse Accès_N15a_przeterminowane należności 3 2" xfId="35105"/>
    <cellStyle name="n_Synthèse Accès_N15a_przeterminowane należności 4" xfId="35106"/>
    <cellStyle name="n_Synthèse Accès_N15a_przeterminowane należności_Balance" xfId="35107"/>
    <cellStyle name="n_Synthèse Accès_N15a_przeterminowane należności_Balance 2" xfId="35108"/>
    <cellStyle name="n_Synthèse Accès_N15a_przeterminowane należności_Balance 2 2" xfId="35109"/>
    <cellStyle name="n_Synthèse Accès_N15a_przeterminowane należności_Balance 3" xfId="35110"/>
    <cellStyle name="n_Synthèse Accès_N15a_przeterminowane należności_Balance 3 2" xfId="35111"/>
    <cellStyle name="n_Synthèse Accès_N15a_przeterminowane należności_Balance 4" xfId="35112"/>
    <cellStyle name="n_Synthèse Accès_N15a_przeterminowane należności_inf dodatkowe" xfId="35113"/>
    <cellStyle name="n_Synthèse Accès_N15a_przeterminowane należności_inf dodatkowe 2" xfId="35114"/>
    <cellStyle name="n_Synthèse Accès_N15a_przeterminowane należności_inf dodatkowe 2 2" xfId="35115"/>
    <cellStyle name="n_Synthèse Accès_N15a_przeterminowane należności_inf dodatkowe 3" xfId="35116"/>
    <cellStyle name="n_Synthèse Accès_N15a_przeterminowane należności_inf dodatkowe 3 2" xfId="35117"/>
    <cellStyle name="n_Synthèse Accès_N15a_przeterminowane należności_inf dodatkowe 4" xfId="35118"/>
    <cellStyle name="n_Synthèse Accès_N15a_przeterminowane należności_P&amp;L" xfId="35119"/>
    <cellStyle name="n_Synthèse Accès_N15a_przeterminowane należności_P&amp;L 2" xfId="35120"/>
    <cellStyle name="n_Synthèse Accès_N15a_przeterminowane należności_P&amp;L 2 2" xfId="35121"/>
    <cellStyle name="n_Synthèse Accès_N15a_przeterminowane należności_P&amp;L 3" xfId="35122"/>
    <cellStyle name="n_Synthèse Accès_N15a_przeterminowane należności_P&amp;L 3 2" xfId="35123"/>
    <cellStyle name="n_Synthèse Accès_N15a_przeterminowane należności_P&amp;L 4" xfId="35124"/>
    <cellStyle name="n_Synthèse Accès_Nota4-AR" xfId="35125"/>
    <cellStyle name="n_Synthèse Accès_Nota4-AR 2" xfId="35126"/>
    <cellStyle name="n_Synthèse Accès_Nota4-AR 2 2" xfId="35127"/>
    <cellStyle name="n_Synthèse Accès_Nota4-AR 3" xfId="35128"/>
    <cellStyle name="n_Synthèse Accès_Nota4-AR 3 2" xfId="35129"/>
    <cellStyle name="n_Synthèse Accès_Nota4-AR 4" xfId="35130"/>
    <cellStyle name="n_Synthèse Accès_Nota4-AR_Balance" xfId="35131"/>
    <cellStyle name="n_Synthèse Accès_Nota4-AR_Balance 2" xfId="35132"/>
    <cellStyle name="n_Synthèse Accès_Nota4-AR_Balance 2 2" xfId="35133"/>
    <cellStyle name="n_Synthèse Accès_Nota4-AR_Balance 3" xfId="35134"/>
    <cellStyle name="n_Synthèse Accès_Nota4-AR_Balance 3 2" xfId="35135"/>
    <cellStyle name="n_Synthèse Accès_Nota4-AR_Balance 4" xfId="35136"/>
    <cellStyle name="n_Synthèse Accès_Nota4-AR_inf dodatkowe" xfId="35137"/>
    <cellStyle name="n_Synthèse Accès_Nota4-AR_inf dodatkowe 2" xfId="35138"/>
    <cellStyle name="n_Synthèse Accès_Nota4-AR_inf dodatkowe 2 2" xfId="35139"/>
    <cellStyle name="n_Synthèse Accès_Nota4-AR_inf dodatkowe 3" xfId="35140"/>
    <cellStyle name="n_Synthèse Accès_Nota4-AR_inf dodatkowe 3 2" xfId="35141"/>
    <cellStyle name="n_Synthèse Accès_Nota4-AR_inf dodatkowe 4" xfId="35142"/>
    <cellStyle name="n_Synthèse Accès_Nota4-AR_P&amp;L" xfId="35143"/>
    <cellStyle name="n_Synthèse Accès_Nota4-AR_P&amp;L 2" xfId="35144"/>
    <cellStyle name="n_Synthèse Accès_Nota4-AR_P&amp;L 2 2" xfId="35145"/>
    <cellStyle name="n_Synthèse Accès_Nota4-AR_P&amp;L 3" xfId="35146"/>
    <cellStyle name="n_Synthèse Accès_Nota4-AR_P&amp;L 3 2" xfId="35147"/>
    <cellStyle name="n_Synthèse Accès_Nota4-AR_P&amp;L 4" xfId="35148"/>
    <cellStyle name="n_Synthèse Accès_Nota4-do korekty AR" xfId="35149"/>
    <cellStyle name="n_Synthèse Accès_Nota4-do korekty AR 2" xfId="35150"/>
    <cellStyle name="n_Synthèse Accès_Nota4-do korekty AR 2 2" xfId="35151"/>
    <cellStyle name="n_Synthèse Accès_Nota4-do korekty AR 3" xfId="35152"/>
    <cellStyle name="n_Synthèse Accès_Nota4-do korekty AR 3 2" xfId="35153"/>
    <cellStyle name="n_Synthèse Accès_Nota4-do korekty AR 4" xfId="35154"/>
    <cellStyle name="n_Synthèse Accès_Nota4-do korekty AR_Balance" xfId="35155"/>
    <cellStyle name="n_Synthèse Accès_Nota4-do korekty AR_Balance 2" xfId="35156"/>
    <cellStyle name="n_Synthèse Accès_Nota4-do korekty AR_Balance 2 2" xfId="35157"/>
    <cellStyle name="n_Synthèse Accès_Nota4-do korekty AR_Balance 3" xfId="35158"/>
    <cellStyle name="n_Synthèse Accès_Nota4-do korekty AR_Balance 3 2" xfId="35159"/>
    <cellStyle name="n_Synthèse Accès_Nota4-do korekty AR_Balance 4" xfId="35160"/>
    <cellStyle name="n_Synthèse Accès_Nota4-do korekty AR_inf dodatkowe" xfId="35161"/>
    <cellStyle name="n_Synthèse Accès_Nota4-do korekty AR_inf dodatkowe 2" xfId="35162"/>
    <cellStyle name="n_Synthèse Accès_Nota4-do korekty AR_inf dodatkowe 2 2" xfId="35163"/>
    <cellStyle name="n_Synthèse Accès_Nota4-do korekty AR_inf dodatkowe 3" xfId="35164"/>
    <cellStyle name="n_Synthèse Accès_Nota4-do korekty AR_inf dodatkowe 3 2" xfId="35165"/>
    <cellStyle name="n_Synthèse Accès_Nota4-do korekty AR_inf dodatkowe 4" xfId="35166"/>
    <cellStyle name="n_Synthèse Accès_Nota4-do korekty AR_P&amp;L" xfId="35167"/>
    <cellStyle name="n_Synthèse Accès_Nota4-do korekty AR_P&amp;L 2" xfId="35168"/>
    <cellStyle name="n_Synthèse Accès_Nota4-do korekty AR_P&amp;L 2 2" xfId="35169"/>
    <cellStyle name="n_Synthèse Accès_Nota4-do korekty AR_P&amp;L 3" xfId="35170"/>
    <cellStyle name="n_Synthèse Accès_Nota4-do korekty AR_P&amp;L 3 2" xfId="35171"/>
    <cellStyle name="n_Synthèse Accès_Nota4-do korekty AR_P&amp;L 4" xfId="35172"/>
    <cellStyle name="n_Synthèse Accès_Noty_sprawozdanie_2010" xfId="35173"/>
    <cellStyle name="n_Synthèse Accès_Noty_sprawozdanie_2010 2" xfId="35174"/>
    <cellStyle name="n_Synthèse Accès_Noty_sprawozdanie_2010 2 2" xfId="35175"/>
    <cellStyle name="n_Synthèse Accès_Noty_sprawozdanie_2010 3" xfId="35176"/>
    <cellStyle name="n_Synthèse Accès_Noty_sprawozdanie_2010 3 2" xfId="35177"/>
    <cellStyle name="n_Synthèse Accès_Noty_sprawozdanie_2010 4" xfId="35178"/>
    <cellStyle name="n_Synthèse Accès_Noty_sprawozdanie_2010_Balance" xfId="35179"/>
    <cellStyle name="n_Synthèse Accès_Noty_sprawozdanie_2010_Balance 2" xfId="35180"/>
    <cellStyle name="n_Synthèse Accès_Noty_sprawozdanie_2010_Balance 2 2" xfId="35181"/>
    <cellStyle name="n_Synthèse Accès_Noty_sprawozdanie_2010_Balance 3" xfId="35182"/>
    <cellStyle name="n_Synthèse Accès_Noty_sprawozdanie_2010_Balance 3 2" xfId="35183"/>
    <cellStyle name="n_Synthèse Accès_Noty_sprawozdanie_2010_Balance 4" xfId="35184"/>
    <cellStyle name="n_Synthèse Accès_Noty_sprawozdanie_2010_inf dodatkowe" xfId="35185"/>
    <cellStyle name="n_Synthèse Accès_Noty_sprawozdanie_2010_inf dodatkowe 2" xfId="35186"/>
    <cellStyle name="n_Synthèse Accès_Noty_sprawozdanie_2010_inf dodatkowe 2 2" xfId="35187"/>
    <cellStyle name="n_Synthèse Accès_Noty_sprawozdanie_2010_inf dodatkowe 3" xfId="35188"/>
    <cellStyle name="n_Synthèse Accès_Noty_sprawozdanie_2010_inf dodatkowe 3 2" xfId="35189"/>
    <cellStyle name="n_Synthèse Accès_Noty_sprawozdanie_2010_inf dodatkowe 4" xfId="35190"/>
    <cellStyle name="n_Synthèse Accès_Noty_sprawozdanie_2010_P&amp;L" xfId="35191"/>
    <cellStyle name="n_Synthèse Accès_Noty_sprawozdanie_2010_P&amp;L 2" xfId="35192"/>
    <cellStyle name="n_Synthèse Accès_Noty_sprawozdanie_2010_P&amp;L 2 2" xfId="35193"/>
    <cellStyle name="n_Synthèse Accès_Noty_sprawozdanie_2010_P&amp;L 3" xfId="35194"/>
    <cellStyle name="n_Synthèse Accès_Noty_sprawozdanie_2010_P&amp;L 3 2" xfId="35195"/>
    <cellStyle name="n_Synthèse Accès_Noty_sprawozdanie_2010_P&amp;L 4" xfId="35196"/>
    <cellStyle name="n_Synthèse Accès_RZIS" xfId="35197"/>
    <cellStyle name="n_Synthèse Accès_RZIS 2" xfId="35198"/>
    <cellStyle name="n_Synthèse Accès_RZIS 2 2" xfId="35199"/>
    <cellStyle name="n_Synthèse Accès_RZIS 3" xfId="35200"/>
    <cellStyle name="n_Synthèse Accès_RZIS 3 2" xfId="35201"/>
    <cellStyle name="n_Synthèse Accès_RZIS 4" xfId="35202"/>
    <cellStyle name="n_Synthèse Accès_WP" xfId="35203"/>
    <cellStyle name="n_Synthèse Accès_WP 2" xfId="35204"/>
    <cellStyle name="n_Synthèse Accès_WP 2 2" xfId="35205"/>
    <cellStyle name="n_Synthèse Accès_WP 2 2 2" xfId="35206"/>
    <cellStyle name="n_Synthèse Accès_WP 2 3" xfId="35207"/>
    <cellStyle name="n_Synthèse Accès_WP 3" xfId="35208"/>
    <cellStyle name="n_Synthèse Accès_WP 3 2" xfId="35209"/>
    <cellStyle name="n_Synthèse Accès_WP 4" xfId="35210"/>
    <cellStyle name="n_Synthèse Accès_WP_KF GT" xfId="35211"/>
    <cellStyle name="n_Synthèse Accès_WP_KF GT 2" xfId="35212"/>
    <cellStyle name="n_Synthèse Accès_WP_KF GT 2 2" xfId="35213"/>
    <cellStyle name="n_Synthèse Accès_WP_KF GT 2 2 2" xfId="35214"/>
    <cellStyle name="n_Synthèse Accès_WP_KF GT 2 3" xfId="35215"/>
    <cellStyle name="n_Synthèse Accès_WP_KF GT 3" xfId="35216"/>
    <cellStyle name="n_Synthèse Accès_WP_KF GT 3 2" xfId="35217"/>
    <cellStyle name="n_Synthèse Accès_WP_KF GT 4" xfId="35218"/>
    <cellStyle name="n_Synthèse Accès_zobowiazania pozabilansowe" xfId="35219"/>
    <cellStyle name="n_Synthèse Accès_zobowiazania pozabilansowe 2" xfId="35220"/>
    <cellStyle name="n_Synthèse Accès_zobowiazania pozabilansowe 2 2" xfId="35221"/>
    <cellStyle name="n_Synthèse Accès_zobowiazania pozabilansowe 3" xfId="35222"/>
    <cellStyle name="n_Synthèse Accès_zobowiazania pozabilansowe 3 2" xfId="35223"/>
    <cellStyle name="n_Synthèse Accès_zobowiazania pozabilansowe 4" xfId="35224"/>
    <cellStyle name="n_Synthèse Accès_zobowiazania pozabilansowe_Balance" xfId="35225"/>
    <cellStyle name="n_Synthèse Accès_zobowiazania pozabilansowe_Balance 2" xfId="35226"/>
    <cellStyle name="n_Synthèse Accès_zobowiazania pozabilansowe_Balance 2 2" xfId="35227"/>
    <cellStyle name="n_Synthèse Accès_zobowiazania pozabilansowe_Balance 3" xfId="35228"/>
    <cellStyle name="n_Synthèse Accès_zobowiazania pozabilansowe_Balance 3 2" xfId="35229"/>
    <cellStyle name="n_Synthèse Accès_zobowiazania pozabilansowe_Balance 4" xfId="35230"/>
    <cellStyle name="n_Synthèse Accès_zobowiazania pozabilansowe_inf dodatkowe" xfId="35231"/>
    <cellStyle name="n_Synthèse Accès_zobowiazania pozabilansowe_inf dodatkowe 2" xfId="35232"/>
    <cellStyle name="n_Synthèse Accès_zobowiazania pozabilansowe_inf dodatkowe 2 2" xfId="35233"/>
    <cellStyle name="n_Synthèse Accès_zobowiazania pozabilansowe_inf dodatkowe 3" xfId="35234"/>
    <cellStyle name="n_Synthèse Accès_zobowiazania pozabilansowe_inf dodatkowe 3 2" xfId="35235"/>
    <cellStyle name="n_Synthèse Accès_zobowiazania pozabilansowe_inf dodatkowe 4" xfId="35236"/>
    <cellStyle name="n_Synthèse Accès_zobowiazania pozabilansowe_P&amp;L" xfId="35237"/>
    <cellStyle name="n_Synthèse Accès_zobowiazania pozabilansowe_P&amp;L 2" xfId="35238"/>
    <cellStyle name="n_Synthèse Accès_zobowiazania pozabilansowe_P&amp;L 2 2" xfId="35239"/>
    <cellStyle name="n_Synthèse Accès_zobowiazania pozabilansowe_P&amp;L 3" xfId="35240"/>
    <cellStyle name="n_Synthèse Accès_zobowiazania pozabilansowe_P&amp;L 3 2" xfId="35241"/>
    <cellStyle name="n_Synthèse Accès_zobowiazania pozabilansowe_P&amp;L 4" xfId="35242"/>
    <cellStyle name="n_VERIF ISP" xfId="35243"/>
    <cellStyle name="n_VERIF ISP 10" xfId="35244"/>
    <cellStyle name="n_VERIF ISP 2" xfId="35245"/>
    <cellStyle name="n_VERIF ISP 2 2" xfId="35246"/>
    <cellStyle name="n_VERIF ISP 2 2 2" xfId="35247"/>
    <cellStyle name="n_VERIF ISP 2 2 2 2" xfId="35248"/>
    <cellStyle name="n_VERIF ISP 2 2 3" xfId="35249"/>
    <cellStyle name="n_VERIF ISP 2 3" xfId="35250"/>
    <cellStyle name="n_VERIF ISP 2 3 2" xfId="35251"/>
    <cellStyle name="n_VERIF ISP 2 4" xfId="35252"/>
    <cellStyle name="n_VERIF ISP 2 4 2" xfId="35253"/>
    <cellStyle name="n_VERIF ISP 2 5" xfId="35254"/>
    <cellStyle name="n_VERIF ISP 2_KF GT" xfId="35255"/>
    <cellStyle name="n_VERIF ISP 2_KF GT 2" xfId="35256"/>
    <cellStyle name="n_VERIF ISP 2_KF GT 2 2" xfId="35257"/>
    <cellStyle name="n_VERIF ISP 2_KF GT 2 2 2" xfId="35258"/>
    <cellStyle name="n_VERIF ISP 2_KF GT 2 3" xfId="35259"/>
    <cellStyle name="n_VERIF ISP 2_KF GT 3" xfId="35260"/>
    <cellStyle name="n_VERIF ISP 2_KF GT 3 2" xfId="35261"/>
    <cellStyle name="n_VERIF ISP 2_KF GT 4" xfId="35262"/>
    <cellStyle name="n_VERIF ISP 3" xfId="35263"/>
    <cellStyle name="n_VERIF ISP 3 2" xfId="35264"/>
    <cellStyle name="n_VERIF ISP 3 2 2" xfId="35265"/>
    <cellStyle name="n_VERIF ISP 3 2 2 2" xfId="35266"/>
    <cellStyle name="n_VERIF ISP 3 2 3" xfId="35267"/>
    <cellStyle name="n_VERIF ISP 3 3" xfId="35268"/>
    <cellStyle name="n_VERIF ISP 3 3 2" xfId="35269"/>
    <cellStyle name="n_VERIF ISP 3 4" xfId="35270"/>
    <cellStyle name="n_VERIF ISP 4" xfId="35271"/>
    <cellStyle name="n_VERIF ISP 4 2" xfId="35272"/>
    <cellStyle name="n_VERIF ISP 4 2 2" xfId="35273"/>
    <cellStyle name="n_VERIF ISP 4 2 2 2" xfId="35274"/>
    <cellStyle name="n_VERIF ISP 4 2 3" xfId="35275"/>
    <cellStyle name="n_VERIF ISP 4 3" xfId="35276"/>
    <cellStyle name="n_VERIF ISP 4 3 2" xfId="35277"/>
    <cellStyle name="n_VERIF ISP 4 4" xfId="35278"/>
    <cellStyle name="n_VERIF ISP 5" xfId="35279"/>
    <cellStyle name="n_VERIF ISP 5 2" xfId="35280"/>
    <cellStyle name="n_VERIF ISP 5 2 2" xfId="35281"/>
    <cellStyle name="n_VERIF ISP 5 3" xfId="35282"/>
    <cellStyle name="n_VERIF ISP 6" xfId="35283"/>
    <cellStyle name="n_VERIF ISP 6 2" xfId="35284"/>
    <cellStyle name="n_VERIF ISP 7" xfId="35285"/>
    <cellStyle name="n_VERIF ISP 7 2" xfId="35286"/>
    <cellStyle name="n_VERIF ISP 8" xfId="35287"/>
    <cellStyle name="n_VERIF ISP 8 2" xfId="35288"/>
    <cellStyle name="n_VERIF ISP 8 2 2" xfId="35289"/>
    <cellStyle name="n_VERIF ISP 8 3" xfId="35290"/>
    <cellStyle name="n_VERIF ISP 9" xfId="35291"/>
    <cellStyle name="n_VERIF ISP 9 2" xfId="35292"/>
    <cellStyle name="n_VERIF ISP_aaa" xfId="35293"/>
    <cellStyle name="n_VERIF ISP_aaa 2" xfId="35294"/>
    <cellStyle name="n_VERIF ISP_aaa 2 2" xfId="35295"/>
    <cellStyle name="n_VERIF ISP_aaa 2 2 2" xfId="35296"/>
    <cellStyle name="n_VERIF ISP_aaa 2 2 2 2" xfId="35297"/>
    <cellStyle name="n_VERIF ISP_aaa 2 2 3" xfId="35298"/>
    <cellStyle name="n_VERIF ISP_aaa 2 3" xfId="35299"/>
    <cellStyle name="n_VERIF ISP_aaa 2 3 2" xfId="35300"/>
    <cellStyle name="n_VERIF ISP_aaa 2 4" xfId="35301"/>
    <cellStyle name="n_VERIF ISP_aaa 2_KF GT" xfId="35302"/>
    <cellStyle name="n_VERIF ISP_aaa 2_KF GT 2" xfId="35303"/>
    <cellStyle name="n_VERIF ISP_aaa 2_KF GT 2 2" xfId="35304"/>
    <cellStyle name="n_VERIF ISP_aaa 2_KF GT 2 2 2" xfId="35305"/>
    <cellStyle name="n_VERIF ISP_aaa 2_KF GT 2 3" xfId="35306"/>
    <cellStyle name="n_VERIF ISP_aaa 2_KF GT 3" xfId="35307"/>
    <cellStyle name="n_VERIF ISP_aaa 2_KF GT 3 2" xfId="35308"/>
    <cellStyle name="n_VERIF ISP_aaa 2_KF GT 4" xfId="35309"/>
    <cellStyle name="n_VERIF ISP_aaa 3" xfId="35310"/>
    <cellStyle name="n_VERIF ISP_aaa 3 2" xfId="35311"/>
    <cellStyle name="n_VERIF ISP_aaa 3 2 2" xfId="35312"/>
    <cellStyle name="n_VERIF ISP_aaa 3 2 2 2" xfId="35313"/>
    <cellStyle name="n_VERIF ISP_aaa 3 2 3" xfId="35314"/>
    <cellStyle name="n_VERIF ISP_aaa 3 3" xfId="35315"/>
    <cellStyle name="n_VERIF ISP_aaa 3 3 2" xfId="35316"/>
    <cellStyle name="n_VERIF ISP_aaa 3 4" xfId="35317"/>
    <cellStyle name="n_VERIF ISP_aaa 3_KF GT" xfId="35318"/>
    <cellStyle name="n_VERIF ISP_aaa 3_KF GT 2" xfId="35319"/>
    <cellStyle name="n_VERIF ISP_aaa 3_KF GT 2 2" xfId="35320"/>
    <cellStyle name="n_VERIF ISP_aaa 3_KF GT 2 2 2" xfId="35321"/>
    <cellStyle name="n_VERIF ISP_aaa 3_KF GT 2 3" xfId="35322"/>
    <cellStyle name="n_VERIF ISP_aaa 3_KF GT 3" xfId="35323"/>
    <cellStyle name="n_VERIF ISP_aaa 3_KF GT 3 2" xfId="35324"/>
    <cellStyle name="n_VERIF ISP_aaa 3_KF GT 4" xfId="35325"/>
    <cellStyle name="n_VERIF ISP_aaa 4" xfId="35326"/>
    <cellStyle name="n_VERIF ISP_aaa 4 2" xfId="35327"/>
    <cellStyle name="n_VERIF ISP_aaa 4 2 2" xfId="35328"/>
    <cellStyle name="n_VERIF ISP_aaa 4 2 2 2" xfId="35329"/>
    <cellStyle name="n_VERIF ISP_aaa 4 2 3" xfId="35330"/>
    <cellStyle name="n_VERIF ISP_aaa 4 3" xfId="35331"/>
    <cellStyle name="n_VERIF ISP_aaa 4 3 2" xfId="35332"/>
    <cellStyle name="n_VERIF ISP_aaa 4 4" xfId="35333"/>
    <cellStyle name="n_VERIF ISP_aaa 5" xfId="35334"/>
    <cellStyle name="n_VERIF ISP_aaa 5 2" xfId="35335"/>
    <cellStyle name="n_VERIF ISP_aaa 6" xfId="35336"/>
    <cellStyle name="n_VERIF ISP_aaa_KF GT" xfId="35337"/>
    <cellStyle name="n_VERIF ISP_aaa_KF GT 2" xfId="35338"/>
    <cellStyle name="n_VERIF ISP_aaa_KF GT 2 2" xfId="35339"/>
    <cellStyle name="n_VERIF ISP_aaa_KF GT 2 2 2" xfId="35340"/>
    <cellStyle name="n_VERIF ISP_aaa_KF GT 2 3" xfId="35341"/>
    <cellStyle name="n_VERIF ISP_aaa_KF GT 3" xfId="35342"/>
    <cellStyle name="n_VERIF ISP_aaa_KF GT 3 2" xfId="35343"/>
    <cellStyle name="n_VERIF ISP_aaa_KF GT 4" xfId="35344"/>
    <cellStyle name="n_VERIF ISP_Actual '08 PLN_external" xfId="35345"/>
    <cellStyle name="n_VERIF ISP_Actual '08 PLN_external 2" xfId="35346"/>
    <cellStyle name="n_VERIF ISP_Actual '08 PLN_external 2 2" xfId="35347"/>
    <cellStyle name="n_VERIF ISP_Actual '08 PLN_external 2 2 2" xfId="35348"/>
    <cellStyle name="n_VERIF ISP_Actual '08 PLN_external 2 2 2 2" xfId="35349"/>
    <cellStyle name="n_VERIF ISP_Actual '08 PLN_external 2 2 3" xfId="35350"/>
    <cellStyle name="n_VERIF ISP_Actual '08 PLN_external 2 3" xfId="35351"/>
    <cellStyle name="n_VERIF ISP_Actual '08 PLN_external 2 3 2" xfId="35352"/>
    <cellStyle name="n_VERIF ISP_Actual '08 PLN_external 2 4" xfId="35353"/>
    <cellStyle name="n_VERIF ISP_Actual '08 PLN_external 3" xfId="35354"/>
    <cellStyle name="n_VERIF ISP_Actual '08 PLN_external 3 2" xfId="35355"/>
    <cellStyle name="n_VERIF ISP_Actual '08 PLN_external 3 2 2" xfId="35356"/>
    <cellStyle name="n_VERIF ISP_Actual '08 PLN_external 3 2 2 2" xfId="35357"/>
    <cellStyle name="n_VERIF ISP_Actual '08 PLN_external 3 2 3" xfId="35358"/>
    <cellStyle name="n_VERIF ISP_Actual '08 PLN_external 3 3" xfId="35359"/>
    <cellStyle name="n_VERIF ISP_Actual '08 PLN_external 3 3 2" xfId="35360"/>
    <cellStyle name="n_VERIF ISP_Actual '08 PLN_external 3 4" xfId="35361"/>
    <cellStyle name="n_VERIF ISP_Actual '08 PLN_external 4" xfId="35362"/>
    <cellStyle name="n_VERIF ISP_Actual '08 PLN_external 4 2" xfId="35363"/>
    <cellStyle name="n_VERIF ISP_Actual '08 PLN_external 4 2 2" xfId="35364"/>
    <cellStyle name="n_VERIF ISP_Actual '08 PLN_external 4 3" xfId="35365"/>
    <cellStyle name="n_VERIF ISP_Actual '08 PLN_external 5" xfId="35366"/>
    <cellStyle name="n_VERIF ISP_Actual '08 PLN_external 5 2" xfId="35367"/>
    <cellStyle name="n_VERIF ISP_Actual '08 PLN_external 6" xfId="35368"/>
    <cellStyle name="n_VERIF ISP_Actual '08 PLN_external_KF GT" xfId="35369"/>
    <cellStyle name="n_VERIF ISP_Actual '08 PLN_external_KF GT 2" xfId="35370"/>
    <cellStyle name="n_VERIF ISP_Actual '08 PLN_external_KF GT 2 2" xfId="35371"/>
    <cellStyle name="n_VERIF ISP_Actual '08 PLN_external_KF GT 2 2 2" xfId="35372"/>
    <cellStyle name="n_VERIF ISP_Actual '08 PLN_external_KF GT 2 3" xfId="35373"/>
    <cellStyle name="n_VERIF ISP_Actual '08 PLN_external_KF GT 3" xfId="35374"/>
    <cellStyle name="n_VERIF ISP_Actual '08 PLN_external_KF GT 3 2" xfId="35375"/>
    <cellStyle name="n_VERIF ISP_Actual '08 PLN_external_KF GT 4" xfId="35376"/>
    <cellStyle name="n_VERIF ISP_Actual '08 PLN_package" xfId="35377"/>
    <cellStyle name="n_VERIF ISP_Actual '08 PLN_package 2" xfId="35378"/>
    <cellStyle name="n_VERIF ISP_Actual '08 PLN_package 2 2" xfId="35379"/>
    <cellStyle name="n_VERIF ISP_Actual '08 PLN_package 2 2 2" xfId="35380"/>
    <cellStyle name="n_VERIF ISP_Actual '08 PLN_package 2 2 2 2" xfId="35381"/>
    <cellStyle name="n_VERIF ISP_Actual '08 PLN_package 2 2 3" xfId="35382"/>
    <cellStyle name="n_VERIF ISP_Actual '08 PLN_package 2 3" xfId="35383"/>
    <cellStyle name="n_VERIF ISP_Actual '08 PLN_package 2 3 2" xfId="35384"/>
    <cellStyle name="n_VERIF ISP_Actual '08 PLN_package 2 4" xfId="35385"/>
    <cellStyle name="n_VERIF ISP_Actual '08 PLN_package 3" xfId="35386"/>
    <cellStyle name="n_VERIF ISP_Actual '08 PLN_package 3 2" xfId="35387"/>
    <cellStyle name="n_VERIF ISP_Actual '08 PLN_package 3 2 2" xfId="35388"/>
    <cellStyle name="n_VERIF ISP_Actual '08 PLN_package 3 2 2 2" xfId="35389"/>
    <cellStyle name="n_VERIF ISP_Actual '08 PLN_package 3 2 3" xfId="35390"/>
    <cellStyle name="n_VERIF ISP_Actual '08 PLN_package 3 3" xfId="35391"/>
    <cellStyle name="n_VERIF ISP_Actual '08 PLN_package 3 3 2" xfId="35392"/>
    <cellStyle name="n_VERIF ISP_Actual '08 PLN_package 3 4" xfId="35393"/>
    <cellStyle name="n_VERIF ISP_Actual '08 PLN_package 4" xfId="35394"/>
    <cellStyle name="n_VERIF ISP_Actual '08 PLN_package 4 2" xfId="35395"/>
    <cellStyle name="n_VERIF ISP_Actual '08 PLN_package 4 2 2" xfId="35396"/>
    <cellStyle name="n_VERIF ISP_Actual '08 PLN_package 4 3" xfId="35397"/>
    <cellStyle name="n_VERIF ISP_Actual '08 PLN_package 5" xfId="35398"/>
    <cellStyle name="n_VERIF ISP_Actual '08 PLN_package 5 2" xfId="35399"/>
    <cellStyle name="n_VERIF ISP_Actual '08 PLN_package 6" xfId="35400"/>
    <cellStyle name="n_VERIF ISP_Actual '08 PLN_package_KF GT" xfId="35401"/>
    <cellStyle name="n_VERIF ISP_Actual '08 PLN_package_KF GT 2" xfId="35402"/>
    <cellStyle name="n_VERIF ISP_Actual '08 PLN_package_KF GT 2 2" xfId="35403"/>
    <cellStyle name="n_VERIF ISP_Actual '08 PLN_package_KF GT 2 2 2" xfId="35404"/>
    <cellStyle name="n_VERIF ISP_Actual '08 PLN_package_KF GT 2 3" xfId="35405"/>
    <cellStyle name="n_VERIF ISP_Actual '08 PLN_package_KF GT 3" xfId="35406"/>
    <cellStyle name="n_VERIF ISP_Actual '08 PLN_package_KF GT 3 2" xfId="35407"/>
    <cellStyle name="n_VERIF ISP_Actual '08 PLN_package_KF GT 4" xfId="35408"/>
    <cellStyle name="n_VERIF ISP_Actual '08 PLN_statutory" xfId="35409"/>
    <cellStyle name="n_VERIF ISP_Actual '08 PLN_statutory 2" xfId="35410"/>
    <cellStyle name="n_VERIF ISP_Actual '08 PLN_statutory 2 2" xfId="35411"/>
    <cellStyle name="n_VERIF ISP_Actual '08 PLN_statutory 2 2 2" xfId="35412"/>
    <cellStyle name="n_VERIF ISP_Actual '08 PLN_statutory 2 2 2 2" xfId="35413"/>
    <cellStyle name="n_VERIF ISP_Actual '08 PLN_statutory 2 2 3" xfId="35414"/>
    <cellStyle name="n_VERIF ISP_Actual '08 PLN_statutory 2 3" xfId="35415"/>
    <cellStyle name="n_VERIF ISP_Actual '08 PLN_statutory 2 3 2" xfId="35416"/>
    <cellStyle name="n_VERIF ISP_Actual '08 PLN_statutory 2 4" xfId="35417"/>
    <cellStyle name="n_VERIF ISP_Actual '08 PLN_statutory 3" xfId="35418"/>
    <cellStyle name="n_VERIF ISP_Actual '08 PLN_statutory 3 2" xfId="35419"/>
    <cellStyle name="n_VERIF ISP_Actual '08 PLN_statutory 3 2 2" xfId="35420"/>
    <cellStyle name="n_VERIF ISP_Actual '08 PLN_statutory 3 2 2 2" xfId="35421"/>
    <cellStyle name="n_VERIF ISP_Actual '08 PLN_statutory 3 2 3" xfId="35422"/>
    <cellStyle name="n_VERIF ISP_Actual '08 PLN_statutory 3 3" xfId="35423"/>
    <cellStyle name="n_VERIF ISP_Actual '08 PLN_statutory 3 3 2" xfId="35424"/>
    <cellStyle name="n_VERIF ISP_Actual '08 PLN_statutory 3 4" xfId="35425"/>
    <cellStyle name="n_VERIF ISP_Actual '08 PLN_statutory 4" xfId="35426"/>
    <cellStyle name="n_VERIF ISP_Actual '08 PLN_statutory 4 2" xfId="35427"/>
    <cellStyle name="n_VERIF ISP_Actual '08 PLN_statutory 4 2 2" xfId="35428"/>
    <cellStyle name="n_VERIF ISP_Actual '08 PLN_statutory 4 3" xfId="35429"/>
    <cellStyle name="n_VERIF ISP_Actual '08 PLN_statutory 5" xfId="35430"/>
    <cellStyle name="n_VERIF ISP_Actual '08 PLN_statutory 5 2" xfId="35431"/>
    <cellStyle name="n_VERIF ISP_Actual '08 PLN_statutory 6" xfId="35432"/>
    <cellStyle name="n_VERIF ISP_Actual '08 PLN_statutory_D20" xfId="35433"/>
    <cellStyle name="n_VERIF ISP_Actual '08 PLN_statutory_D20 2" xfId="35434"/>
    <cellStyle name="n_VERIF ISP_Actual '08 PLN_statutory_D20 2 2" xfId="35435"/>
    <cellStyle name="n_VERIF ISP_Actual '08 PLN_statutory_D20 2 2 2" xfId="35436"/>
    <cellStyle name="n_VERIF ISP_Actual '08 PLN_statutory_D20 2 2 2 2" xfId="35437"/>
    <cellStyle name="n_VERIF ISP_Actual '08 PLN_statutory_D20 2 2 3" xfId="35438"/>
    <cellStyle name="n_VERIF ISP_Actual '08 PLN_statutory_D20 2 3" xfId="35439"/>
    <cellStyle name="n_VERIF ISP_Actual '08 PLN_statutory_D20 2 3 2" xfId="35440"/>
    <cellStyle name="n_VERIF ISP_Actual '08 PLN_statutory_D20 2 4" xfId="35441"/>
    <cellStyle name="n_VERIF ISP_Actual '08 PLN_statutory_D20 3" xfId="35442"/>
    <cellStyle name="n_VERIF ISP_Actual '08 PLN_statutory_D20 3 2" xfId="35443"/>
    <cellStyle name="n_VERIF ISP_Actual '08 PLN_statutory_D20 3 2 2" xfId="35444"/>
    <cellStyle name="n_VERIF ISP_Actual '08 PLN_statutory_D20 3 2 2 2" xfId="35445"/>
    <cellStyle name="n_VERIF ISP_Actual '08 PLN_statutory_D20 3 2 3" xfId="35446"/>
    <cellStyle name="n_VERIF ISP_Actual '08 PLN_statutory_D20 3 3" xfId="35447"/>
    <cellStyle name="n_VERIF ISP_Actual '08 PLN_statutory_D20 3 3 2" xfId="35448"/>
    <cellStyle name="n_VERIF ISP_Actual '08 PLN_statutory_D20 3 4" xfId="35449"/>
    <cellStyle name="n_VERIF ISP_Actual '08 PLN_statutory_D20 4" xfId="35450"/>
    <cellStyle name="n_VERIF ISP_Actual '08 PLN_statutory_D20 4 2" xfId="35451"/>
    <cellStyle name="n_VERIF ISP_Actual '08 PLN_statutory_D20 4 2 2" xfId="35452"/>
    <cellStyle name="n_VERIF ISP_Actual '08 PLN_statutory_D20 4 3" xfId="35453"/>
    <cellStyle name="n_VERIF ISP_Actual '08 PLN_statutory_D20 5" xfId="35454"/>
    <cellStyle name="n_VERIF ISP_Actual '08 PLN_statutory_D20 5 2" xfId="35455"/>
    <cellStyle name="n_VERIF ISP_Actual '08 PLN_statutory_D20 6" xfId="35456"/>
    <cellStyle name="n_VERIF ISP_Actual '08 PLN_statutory_D20_KF GT" xfId="35457"/>
    <cellStyle name="n_VERIF ISP_Actual '08 PLN_statutory_D20_KF GT 2" xfId="35458"/>
    <cellStyle name="n_VERIF ISP_Actual '08 PLN_statutory_D20_KF GT 2 2" xfId="35459"/>
    <cellStyle name="n_VERIF ISP_Actual '08 PLN_statutory_D20_KF GT 2 2 2" xfId="35460"/>
    <cellStyle name="n_VERIF ISP_Actual '08 PLN_statutory_D20_KF GT 2 3" xfId="35461"/>
    <cellStyle name="n_VERIF ISP_Actual '08 PLN_statutory_D20_KF GT 3" xfId="35462"/>
    <cellStyle name="n_VERIF ISP_Actual '08 PLN_statutory_D20_KF GT 3 2" xfId="35463"/>
    <cellStyle name="n_VERIF ISP_Actual '08 PLN_statutory_D20_KF GT 4" xfId="35464"/>
    <cellStyle name="n_VERIF ISP_Actual '08 PLN_statutory_KF GT" xfId="35465"/>
    <cellStyle name="n_VERIF ISP_Actual '08 PLN_statutory_KF GT 2" xfId="35466"/>
    <cellStyle name="n_VERIF ISP_Actual '08 PLN_statutory_KF GT 2 2" xfId="35467"/>
    <cellStyle name="n_VERIF ISP_Actual '08 PLN_statutory_KF GT 2 2 2" xfId="35468"/>
    <cellStyle name="n_VERIF ISP_Actual '08 PLN_statutory_KF GT 2 3" xfId="35469"/>
    <cellStyle name="n_VERIF ISP_Actual '08 PLN_statutory_KF GT 3" xfId="35470"/>
    <cellStyle name="n_VERIF ISP_Actual '08 PLN_statutory_KF GT 3 2" xfId="35471"/>
    <cellStyle name="n_VERIF ISP_Actual '08 PLN_statutory_KF GT 4" xfId="35472"/>
    <cellStyle name="n_VERIF ISP_Arkusz1" xfId="35473"/>
    <cellStyle name="n_VERIF ISP_Arkusz1 2" xfId="35474"/>
    <cellStyle name="n_VERIF ISP_Arkusz1 2 2" xfId="35475"/>
    <cellStyle name="n_VERIF ISP_Arkusz1 3" xfId="35476"/>
    <cellStyle name="n_VERIF ISP_Arkusz1 3 2" xfId="35477"/>
    <cellStyle name="n_VERIF ISP_Arkusz1 4" xfId="35478"/>
    <cellStyle name="n_VERIF ISP_BILANS" xfId="35479"/>
    <cellStyle name="n_VERIF ISP_BILANS 2" xfId="35480"/>
    <cellStyle name="n_VERIF ISP_BILANS 2 2" xfId="35481"/>
    <cellStyle name="n_VERIF ISP_BILANS 3" xfId="35482"/>
    <cellStyle name="n_VERIF ISP_BILANS 3 2" xfId="35483"/>
    <cellStyle name="n_VERIF ISP_BILANS 4" xfId="35484"/>
    <cellStyle name="n_VERIF ISP_CASF FLOW" xfId="35485"/>
    <cellStyle name="n_VERIF ISP_CASF FLOW 2" xfId="35486"/>
    <cellStyle name="n_VERIF ISP_CASF FLOW 2 2" xfId="35487"/>
    <cellStyle name="n_VERIF ISP_CASF FLOW 3" xfId="35488"/>
    <cellStyle name="n_VERIF ISP_CASF FLOW 3 2" xfId="35489"/>
    <cellStyle name="n_VERIF ISP_CASF FLOW 4" xfId="35490"/>
    <cellStyle name="n_VERIF ISP_CFO Division TP - June 2006 - GMC Flash_20060717" xfId="35491"/>
    <cellStyle name="n_VERIF ISP_CFO Division TP - June 2006 - GMC Flash_20060717 10" xfId="35492"/>
    <cellStyle name="n_VERIF ISP_CFO Division TP - June 2006 - GMC Flash_20060717 2" xfId="35493"/>
    <cellStyle name="n_VERIF ISP_CFO Division TP - June 2006 - GMC Flash_20060717 2 2" xfId="35494"/>
    <cellStyle name="n_VERIF ISP_CFO Division TP - June 2006 - GMC Flash_20060717 2 2 2" xfId="35495"/>
    <cellStyle name="n_VERIF ISP_CFO Division TP - June 2006 - GMC Flash_20060717 2 2 2 2" xfId="35496"/>
    <cellStyle name="n_VERIF ISP_CFO Division TP - June 2006 - GMC Flash_20060717 2 2 3" xfId="35497"/>
    <cellStyle name="n_VERIF ISP_CFO Division TP - June 2006 - GMC Flash_20060717 2 3" xfId="35498"/>
    <cellStyle name="n_VERIF ISP_CFO Division TP - June 2006 - GMC Flash_20060717 2 3 2" xfId="35499"/>
    <cellStyle name="n_VERIF ISP_CFO Division TP - June 2006 - GMC Flash_20060717 2 4" xfId="35500"/>
    <cellStyle name="n_VERIF ISP_CFO Division TP - June 2006 - GMC Flash_20060717 2 4 2" xfId="35501"/>
    <cellStyle name="n_VERIF ISP_CFO Division TP - June 2006 - GMC Flash_20060717 2 5" xfId="35502"/>
    <cellStyle name="n_VERIF ISP_CFO Division TP - June 2006 - GMC Flash_20060717 2_KF GT" xfId="35503"/>
    <cellStyle name="n_VERIF ISP_CFO Division TP - June 2006 - GMC Flash_20060717 2_KF GT 2" xfId="35504"/>
    <cellStyle name="n_VERIF ISP_CFO Division TP - June 2006 - GMC Flash_20060717 2_KF GT 2 2" xfId="35505"/>
    <cellStyle name="n_VERIF ISP_CFO Division TP - June 2006 - GMC Flash_20060717 2_KF GT 2 2 2" xfId="35506"/>
    <cellStyle name="n_VERIF ISP_CFO Division TP - June 2006 - GMC Flash_20060717 2_KF GT 2 3" xfId="35507"/>
    <cellStyle name="n_VERIF ISP_CFO Division TP - June 2006 - GMC Flash_20060717 2_KF GT 3" xfId="35508"/>
    <cellStyle name="n_VERIF ISP_CFO Division TP - June 2006 - GMC Flash_20060717 2_KF GT 3 2" xfId="35509"/>
    <cellStyle name="n_VERIF ISP_CFO Division TP - June 2006 - GMC Flash_20060717 2_KF GT 4" xfId="35510"/>
    <cellStyle name="n_VERIF ISP_CFO Division TP - June 2006 - GMC Flash_20060717 3" xfId="35511"/>
    <cellStyle name="n_VERIF ISP_CFO Division TP - June 2006 - GMC Flash_20060717 3 2" xfId="35512"/>
    <cellStyle name="n_VERIF ISP_CFO Division TP - June 2006 - GMC Flash_20060717 3 2 2" xfId="35513"/>
    <cellStyle name="n_VERIF ISP_CFO Division TP - June 2006 - GMC Flash_20060717 3 2 2 2" xfId="35514"/>
    <cellStyle name="n_VERIF ISP_CFO Division TP - June 2006 - GMC Flash_20060717 3 2 3" xfId="35515"/>
    <cellStyle name="n_VERIF ISP_CFO Division TP - June 2006 - GMC Flash_20060717 3 3" xfId="35516"/>
    <cellStyle name="n_VERIF ISP_CFO Division TP - June 2006 - GMC Flash_20060717 3 3 2" xfId="35517"/>
    <cellStyle name="n_VERIF ISP_CFO Division TP - June 2006 - GMC Flash_20060717 3 4" xfId="35518"/>
    <cellStyle name="n_VERIF ISP_CFO Division TP - June 2006 - GMC Flash_20060717 3_KF GT" xfId="35519"/>
    <cellStyle name="n_VERIF ISP_CFO Division TP - June 2006 - GMC Flash_20060717 3_KF GT 2" xfId="35520"/>
    <cellStyle name="n_VERIF ISP_CFO Division TP - June 2006 - GMC Flash_20060717 3_KF GT 2 2" xfId="35521"/>
    <cellStyle name="n_VERIF ISP_CFO Division TP - June 2006 - GMC Flash_20060717 3_KF GT 2 2 2" xfId="35522"/>
    <cellStyle name="n_VERIF ISP_CFO Division TP - June 2006 - GMC Flash_20060717 3_KF GT 2 3" xfId="35523"/>
    <cellStyle name="n_VERIF ISP_CFO Division TP - June 2006 - GMC Flash_20060717 3_KF GT 3" xfId="35524"/>
    <cellStyle name="n_VERIF ISP_CFO Division TP - June 2006 - GMC Flash_20060717 3_KF GT 3 2" xfId="35525"/>
    <cellStyle name="n_VERIF ISP_CFO Division TP - June 2006 - GMC Flash_20060717 3_KF GT 4" xfId="35526"/>
    <cellStyle name="n_VERIF ISP_CFO Division TP - June 2006 - GMC Flash_20060717 4" xfId="35527"/>
    <cellStyle name="n_VERIF ISP_CFO Division TP - June 2006 - GMC Flash_20060717 4 2" xfId="35528"/>
    <cellStyle name="n_VERIF ISP_CFO Division TP - June 2006 - GMC Flash_20060717 4 2 2" xfId="35529"/>
    <cellStyle name="n_VERIF ISP_CFO Division TP - June 2006 - GMC Flash_20060717 4 2 2 2" xfId="35530"/>
    <cellStyle name="n_VERIF ISP_CFO Division TP - June 2006 - GMC Flash_20060717 4 2 3" xfId="35531"/>
    <cellStyle name="n_VERIF ISP_CFO Division TP - June 2006 - GMC Flash_20060717 4 3" xfId="35532"/>
    <cellStyle name="n_VERIF ISP_CFO Division TP - June 2006 - GMC Flash_20060717 4 3 2" xfId="35533"/>
    <cellStyle name="n_VERIF ISP_CFO Division TP - June 2006 - GMC Flash_20060717 4 4" xfId="35534"/>
    <cellStyle name="n_VERIF ISP_CFO Division TP - June 2006 - GMC Flash_20060717 4_KF GT" xfId="35535"/>
    <cellStyle name="n_VERIF ISP_CFO Division TP - June 2006 - GMC Flash_20060717 4_KF GT 2" xfId="35536"/>
    <cellStyle name="n_VERIF ISP_CFO Division TP - June 2006 - GMC Flash_20060717 4_KF GT 2 2" xfId="35537"/>
    <cellStyle name="n_VERIF ISP_CFO Division TP - June 2006 - GMC Flash_20060717 4_KF GT 2 2 2" xfId="35538"/>
    <cellStyle name="n_VERIF ISP_CFO Division TP - June 2006 - GMC Flash_20060717 4_KF GT 2 3" xfId="35539"/>
    <cellStyle name="n_VERIF ISP_CFO Division TP - June 2006 - GMC Flash_20060717 4_KF GT 3" xfId="35540"/>
    <cellStyle name="n_VERIF ISP_CFO Division TP - June 2006 - GMC Flash_20060717 4_KF GT 3 2" xfId="35541"/>
    <cellStyle name="n_VERIF ISP_CFO Division TP - June 2006 - GMC Flash_20060717 4_KF GT 4" xfId="35542"/>
    <cellStyle name="n_VERIF ISP_CFO Division TP - June 2006 - GMC Flash_20060717 5" xfId="35543"/>
    <cellStyle name="n_VERIF ISP_CFO Division TP - June 2006 - GMC Flash_20060717 5 2" xfId="35544"/>
    <cellStyle name="n_VERIF ISP_CFO Division TP - June 2006 - GMC Flash_20060717 5 2 2" xfId="35545"/>
    <cellStyle name="n_VERIF ISP_CFO Division TP - June 2006 - GMC Flash_20060717 5 2 2 2" xfId="35546"/>
    <cellStyle name="n_VERIF ISP_CFO Division TP - June 2006 - GMC Flash_20060717 5 2 3" xfId="35547"/>
    <cellStyle name="n_VERIF ISP_CFO Division TP - June 2006 - GMC Flash_20060717 5 3" xfId="35548"/>
    <cellStyle name="n_VERIF ISP_CFO Division TP - June 2006 - GMC Flash_20060717 5 3 2" xfId="35549"/>
    <cellStyle name="n_VERIF ISP_CFO Division TP - June 2006 - GMC Flash_20060717 5 4" xfId="35550"/>
    <cellStyle name="n_VERIF ISP_CFO Division TP - June 2006 - GMC Flash_20060717 6" xfId="35551"/>
    <cellStyle name="n_VERIF ISP_CFO Division TP - June 2006 - GMC Flash_20060717 6 2" xfId="35552"/>
    <cellStyle name="n_VERIF ISP_CFO Division TP - June 2006 - GMC Flash_20060717 7" xfId="35553"/>
    <cellStyle name="n_VERIF ISP_CFO Division TP - June 2006 - GMC Flash_20060717 7 2" xfId="35554"/>
    <cellStyle name="n_VERIF ISP_CFO Division TP - June 2006 - GMC Flash_20060717 8" xfId="35555"/>
    <cellStyle name="n_VERIF ISP_CFO Division TP - June 2006 - GMC Flash_20060717 8 2" xfId="35556"/>
    <cellStyle name="n_VERIF ISP_CFO Division TP - June 2006 - GMC Flash_20060717 8 2 2" xfId="35557"/>
    <cellStyle name="n_VERIF ISP_CFO Division TP - June 2006 - GMC Flash_20060717 8 3" xfId="35558"/>
    <cellStyle name="n_VERIF ISP_CFO Division TP - June 2006 - GMC Flash_20060717 9" xfId="35559"/>
    <cellStyle name="n_VERIF ISP_CFO Division TP - June 2006 - GMC Flash_20060717 9 2" xfId="35560"/>
    <cellStyle name="n_VERIF ISP_CFO Division TP - June 2006 - GMC Flash_20060717_Arkusz1" xfId="35561"/>
    <cellStyle name="n_VERIF ISP_CFO Division TP - June 2006 - GMC Flash_20060717_Arkusz1 2" xfId="35562"/>
    <cellStyle name="n_VERIF ISP_CFO Division TP - June 2006 - GMC Flash_20060717_Arkusz1 2 2" xfId="35563"/>
    <cellStyle name="n_VERIF ISP_CFO Division TP - June 2006 - GMC Flash_20060717_Arkusz1 3" xfId="35564"/>
    <cellStyle name="n_VERIF ISP_CFO Division TP - June 2006 - GMC Flash_20060717_Arkusz1 3 2" xfId="35565"/>
    <cellStyle name="n_VERIF ISP_CFO Division TP - June 2006 - GMC Flash_20060717_Arkusz1 4" xfId="35566"/>
    <cellStyle name="n_VERIF ISP_CFO Division TP - June 2006 - GMC Flash_20060717_BILANS" xfId="35567"/>
    <cellStyle name="n_VERIF ISP_CFO Division TP - June 2006 - GMC Flash_20060717_BILANS 2" xfId="35568"/>
    <cellStyle name="n_VERIF ISP_CFO Division TP - June 2006 - GMC Flash_20060717_BILANS 2 2" xfId="35569"/>
    <cellStyle name="n_VERIF ISP_CFO Division TP - June 2006 - GMC Flash_20060717_BILANS 3" xfId="35570"/>
    <cellStyle name="n_VERIF ISP_CFO Division TP - June 2006 - GMC Flash_20060717_BILANS 3 2" xfId="35571"/>
    <cellStyle name="n_VERIF ISP_CFO Division TP - June 2006 - GMC Flash_20060717_BILANS 4" xfId="35572"/>
    <cellStyle name="n_VERIF ISP_CFO Division TP - June 2006 - GMC Flash_20060717_CASF FLOW" xfId="35573"/>
    <cellStyle name="n_VERIF ISP_CFO Division TP - June 2006 - GMC Flash_20060717_CASF FLOW 2" xfId="35574"/>
    <cellStyle name="n_VERIF ISP_CFO Division TP - June 2006 - GMC Flash_20060717_CASF FLOW 2 2" xfId="35575"/>
    <cellStyle name="n_VERIF ISP_CFO Division TP - June 2006 - GMC Flash_20060717_CASF FLOW 3" xfId="35576"/>
    <cellStyle name="n_VERIF ISP_CFO Division TP - June 2006 - GMC Flash_20060717_CASF FLOW 3 2" xfId="35577"/>
    <cellStyle name="n_VERIF ISP_CFO Division TP - June 2006 - GMC Flash_20060717_CASF FLOW 4" xfId="35578"/>
    <cellStyle name="n_VERIF ISP_CFO Division TP - June 2006 - GMC Flash_20060717_KF GT" xfId="35579"/>
    <cellStyle name="n_VERIF ISP_CFO Division TP - June 2006 - GMC Flash_20060717_KF GT 2" xfId="35580"/>
    <cellStyle name="n_VERIF ISP_CFO Division TP - June 2006 - GMC Flash_20060717_KF GT 2 2" xfId="35581"/>
    <cellStyle name="n_VERIF ISP_CFO Division TP - June 2006 - GMC Flash_20060717_KF GT 2 2 2" xfId="35582"/>
    <cellStyle name="n_VERIF ISP_CFO Division TP - June 2006 - GMC Flash_20060717_KF GT 2 3" xfId="35583"/>
    <cellStyle name="n_VERIF ISP_CFO Division TP - June 2006 - GMC Flash_20060717_KF GT 3" xfId="35584"/>
    <cellStyle name="n_VERIF ISP_CFO Division TP - June 2006 - GMC Flash_20060717_KF GT 3 2" xfId="35585"/>
    <cellStyle name="n_VERIF ISP_CFO Division TP - June 2006 - GMC Flash_20060717_KF GT 4" xfId="35586"/>
    <cellStyle name="n_VERIF ISP_CFO Division TP - June 2006 - GMC Flash_20060717_KOSZTY" xfId="35587"/>
    <cellStyle name="n_VERIF ISP_CFO Division TP - June 2006 - GMC Flash_20060717_KOSZTY 2" xfId="35588"/>
    <cellStyle name="n_VERIF ISP_CFO Division TP - June 2006 - GMC Flash_20060717_KOSZTY 2 2" xfId="35589"/>
    <cellStyle name="n_VERIF ISP_CFO Division TP - June 2006 - GMC Flash_20060717_KOSZTY 2 2 2" xfId="35590"/>
    <cellStyle name="n_VERIF ISP_CFO Division TP - June 2006 - GMC Flash_20060717_KOSZTY 2 3" xfId="35591"/>
    <cellStyle name="n_VERIF ISP_CFO Division TP - June 2006 - GMC Flash_20060717_KOSZTY 3" xfId="35592"/>
    <cellStyle name="n_VERIF ISP_CFO Division TP - June 2006 - GMC Flash_20060717_KOSZTY 3 2" xfId="35593"/>
    <cellStyle name="n_VERIF ISP_CFO Division TP - June 2006 - GMC Flash_20060717_KOSZTY 4" xfId="35594"/>
    <cellStyle name="n_VERIF ISP_CFO Division TP - June 2006 - GMC Flash_20060717_KOSZTY_KF GT" xfId="35595"/>
    <cellStyle name="n_VERIF ISP_CFO Division TP - June 2006 - GMC Flash_20060717_KOSZTY_KF GT 2" xfId="35596"/>
    <cellStyle name="n_VERIF ISP_CFO Division TP - June 2006 - GMC Flash_20060717_KOSZTY_KF GT 2 2" xfId="35597"/>
    <cellStyle name="n_VERIF ISP_CFO Division TP - June 2006 - GMC Flash_20060717_KOSZTY_KF GT 2 2 2" xfId="35598"/>
    <cellStyle name="n_VERIF ISP_CFO Division TP - June 2006 - GMC Flash_20060717_KOSZTY_KF GT 2 3" xfId="35599"/>
    <cellStyle name="n_VERIF ISP_CFO Division TP - June 2006 - GMC Flash_20060717_KOSZTY_KF GT 3" xfId="35600"/>
    <cellStyle name="n_VERIF ISP_CFO Division TP - June 2006 - GMC Flash_20060717_KOSZTY_KF GT 3 2" xfId="35601"/>
    <cellStyle name="n_VERIF ISP_CFO Division TP - June 2006 - GMC Flash_20060717_KOSZTY_KF GT 4" xfId="35602"/>
    <cellStyle name="n_VERIF ISP_CFO Division TP - June 2006 - GMC Flash_20060717_N15a_przeterminowane należności" xfId="35603"/>
    <cellStyle name="n_VERIF ISP_CFO Division TP - June 2006 - GMC Flash_20060717_N15a_przeterminowane należności 2" xfId="35604"/>
    <cellStyle name="n_VERIF ISP_CFO Division TP - June 2006 - GMC Flash_20060717_N15a_przeterminowane należności 2 2" xfId="35605"/>
    <cellStyle name="n_VERIF ISP_CFO Division TP - June 2006 - GMC Flash_20060717_N15a_przeterminowane należności 3" xfId="35606"/>
    <cellStyle name="n_VERIF ISP_CFO Division TP - June 2006 - GMC Flash_20060717_N15a_przeterminowane należności 3 2" xfId="35607"/>
    <cellStyle name="n_VERIF ISP_CFO Division TP - June 2006 - GMC Flash_20060717_N15a_przeterminowane należności 4" xfId="35608"/>
    <cellStyle name="n_VERIF ISP_CFO Division TP - June 2006 - GMC Flash_20060717_N15a_przeterminowane należności_Balance" xfId="35609"/>
    <cellStyle name="n_VERIF ISP_CFO Division TP - June 2006 - GMC Flash_20060717_N15a_przeterminowane należności_Balance 2" xfId="35610"/>
    <cellStyle name="n_VERIF ISP_CFO Division TP - June 2006 - GMC Flash_20060717_N15a_przeterminowane należności_Balance 2 2" xfId="35611"/>
    <cellStyle name="n_VERIF ISP_CFO Division TP - June 2006 - GMC Flash_20060717_N15a_przeterminowane należności_Balance 3" xfId="35612"/>
    <cellStyle name="n_VERIF ISP_CFO Division TP - June 2006 - GMC Flash_20060717_N15a_przeterminowane należności_Balance 3 2" xfId="35613"/>
    <cellStyle name="n_VERIF ISP_CFO Division TP - June 2006 - GMC Flash_20060717_N15a_przeterminowane należności_Balance 4" xfId="35614"/>
    <cellStyle name="n_VERIF ISP_CFO Division TP - June 2006 - GMC Flash_20060717_N15a_przeterminowane należności_inf dodatkowe" xfId="35615"/>
    <cellStyle name="n_VERIF ISP_CFO Division TP - June 2006 - GMC Flash_20060717_N15a_przeterminowane należności_inf dodatkowe 2" xfId="35616"/>
    <cellStyle name="n_VERIF ISP_CFO Division TP - June 2006 - GMC Flash_20060717_N15a_przeterminowane należności_inf dodatkowe 2 2" xfId="35617"/>
    <cellStyle name="n_VERIF ISP_CFO Division TP - June 2006 - GMC Flash_20060717_N15a_przeterminowane należności_inf dodatkowe 3" xfId="35618"/>
    <cellStyle name="n_VERIF ISP_CFO Division TP - June 2006 - GMC Flash_20060717_N15a_przeterminowane należności_inf dodatkowe 3 2" xfId="35619"/>
    <cellStyle name="n_VERIF ISP_CFO Division TP - June 2006 - GMC Flash_20060717_N15a_przeterminowane należności_inf dodatkowe 4" xfId="35620"/>
    <cellStyle name="n_VERIF ISP_CFO Division TP - June 2006 - GMC Flash_20060717_N15a_przeterminowane należności_P&amp;L" xfId="35621"/>
    <cellStyle name="n_VERIF ISP_CFO Division TP - June 2006 - GMC Flash_20060717_N15a_przeterminowane należności_P&amp;L 2" xfId="35622"/>
    <cellStyle name="n_VERIF ISP_CFO Division TP - June 2006 - GMC Flash_20060717_N15a_przeterminowane należności_P&amp;L 2 2" xfId="35623"/>
    <cellStyle name="n_VERIF ISP_CFO Division TP - June 2006 - GMC Flash_20060717_N15a_przeterminowane należności_P&amp;L 3" xfId="35624"/>
    <cellStyle name="n_VERIF ISP_CFO Division TP - June 2006 - GMC Flash_20060717_N15a_przeterminowane należności_P&amp;L 3 2" xfId="35625"/>
    <cellStyle name="n_VERIF ISP_CFO Division TP - June 2006 - GMC Flash_20060717_N15a_przeterminowane należności_P&amp;L 4" xfId="35626"/>
    <cellStyle name="n_VERIF ISP_CFO Division TP - June 2006 - GMC Flash_20060717_RZIS" xfId="35627"/>
    <cellStyle name="n_VERIF ISP_CFO Division TP - June 2006 - GMC Flash_20060717_RZIS 2" xfId="35628"/>
    <cellStyle name="n_VERIF ISP_CFO Division TP - June 2006 - GMC Flash_20060717_RZIS 2 2" xfId="35629"/>
    <cellStyle name="n_VERIF ISP_CFO Division TP - June 2006 - GMC Flash_20060717_RZIS 3" xfId="35630"/>
    <cellStyle name="n_VERIF ISP_CFO Division TP - June 2006 - GMC Flash_20060717_RZIS 3 2" xfId="35631"/>
    <cellStyle name="n_VERIF ISP_CFO Division TP - June 2006 - GMC Flash_20060717_RZIS 4" xfId="35632"/>
    <cellStyle name="n_VERIF ISP_CFO Division TP - June 2006 - GMC Flash_20060717_WP" xfId="35633"/>
    <cellStyle name="n_VERIF ISP_CFO Division TP - June 2006 - GMC Flash_20060717_WP 2" xfId="35634"/>
    <cellStyle name="n_VERIF ISP_CFO Division TP - June 2006 - GMC Flash_20060717_WP 2 2" xfId="35635"/>
    <cellStyle name="n_VERIF ISP_CFO Division TP - June 2006 - GMC Flash_20060717_WP 2 2 2" xfId="35636"/>
    <cellStyle name="n_VERIF ISP_CFO Division TP - June 2006 - GMC Flash_20060717_WP 2 3" xfId="35637"/>
    <cellStyle name="n_VERIF ISP_CFO Division TP - June 2006 - GMC Flash_20060717_WP 3" xfId="35638"/>
    <cellStyle name="n_VERIF ISP_CFO Division TP - June 2006 - GMC Flash_20060717_WP 3 2" xfId="35639"/>
    <cellStyle name="n_VERIF ISP_CFO Division TP - June 2006 - GMC Flash_20060717_WP 4" xfId="35640"/>
    <cellStyle name="n_VERIF ISP_CFO Division TP - June 2006 - GMC Flash_20060717_WP_1" xfId="35641"/>
    <cellStyle name="n_VERIF ISP_CFO Division TP - June 2006 - GMC Flash_20060717_WP_1 2" xfId="35642"/>
    <cellStyle name="n_VERIF ISP_CFO Division TP - June 2006 - GMC Flash_20060717_WP_1 2 2" xfId="35643"/>
    <cellStyle name="n_VERIF ISP_CFO Division TP - June 2006 - GMC Flash_20060717_WP_1 2 2 2" xfId="35644"/>
    <cellStyle name="n_VERIF ISP_CFO Division TP - June 2006 - GMC Flash_20060717_WP_1 2 3" xfId="35645"/>
    <cellStyle name="n_VERIF ISP_CFO Division TP - June 2006 - GMC Flash_20060717_WP_1 3" xfId="35646"/>
    <cellStyle name="n_VERIF ISP_CFO Division TP - June 2006 - GMC Flash_20060717_WP_1 3 2" xfId="35647"/>
    <cellStyle name="n_VERIF ISP_CFO Division TP - June 2006 - GMC Flash_20060717_WP_1 4" xfId="35648"/>
    <cellStyle name="n_VERIF ISP_CFO Division TP - June 2006 - GMC Flash_20060717_WP_1_KF GT" xfId="35649"/>
    <cellStyle name="n_VERIF ISP_CFO Division TP - June 2006 - GMC Flash_20060717_WP_1_KF GT 2" xfId="35650"/>
    <cellStyle name="n_VERIF ISP_CFO Division TP - June 2006 - GMC Flash_20060717_WP_1_KF GT 2 2" xfId="35651"/>
    <cellStyle name="n_VERIF ISP_CFO Division TP - June 2006 - GMC Flash_20060717_WP_1_KF GT 2 2 2" xfId="35652"/>
    <cellStyle name="n_VERIF ISP_CFO Division TP - June 2006 - GMC Flash_20060717_WP_1_KF GT 2 3" xfId="35653"/>
    <cellStyle name="n_VERIF ISP_CFO Division TP - June 2006 - GMC Flash_20060717_WP_1_KF GT 3" xfId="35654"/>
    <cellStyle name="n_VERIF ISP_CFO Division TP - June 2006 - GMC Flash_20060717_WP_1_KF GT 3 2" xfId="35655"/>
    <cellStyle name="n_VERIF ISP_CFO Division TP - June 2006 - GMC Flash_20060717_WP_1_KF GT 4" xfId="35656"/>
    <cellStyle name="n_VERIF ISP_CFO Division TP - June 2006 - GMC Flash_20060717_WP_KF GT" xfId="35657"/>
    <cellStyle name="n_VERIF ISP_CFO Division TP - June 2006 - GMC Flash_20060717_WP_KF GT 2" xfId="35658"/>
    <cellStyle name="n_VERIF ISP_CFO Division TP - June 2006 - GMC Flash_20060717_WP_KF GT 2 2" xfId="35659"/>
    <cellStyle name="n_VERIF ISP_CFO Division TP - June 2006 - GMC Flash_20060717_WP_KF GT 2 2 2" xfId="35660"/>
    <cellStyle name="n_VERIF ISP_CFO Division TP - June 2006 - GMC Flash_20060717_WP_KF GT 2 3" xfId="35661"/>
    <cellStyle name="n_VERIF ISP_CFO Division TP - June 2006 - GMC Flash_20060717_WP_KF GT 3" xfId="35662"/>
    <cellStyle name="n_VERIF ISP_CFO Division TP - June 2006 - GMC Flash_20060717_WP_KF GT 3 2" xfId="35663"/>
    <cellStyle name="n_VERIF ISP_CFO Division TP - June 2006 - GMC Flash_20060717_WP_KF GT 4" xfId="35664"/>
    <cellStyle name="n_VERIF ISP_inf dodatkowe" xfId="35665"/>
    <cellStyle name="n_VERIF ISP_inf dodatkowe 2" xfId="35666"/>
    <cellStyle name="n_VERIF ISP_inf dodatkowe 2 2" xfId="35667"/>
    <cellStyle name="n_VERIF ISP_inf dodatkowe 3" xfId="35668"/>
    <cellStyle name="n_VERIF ISP_inf dodatkowe 3 2" xfId="35669"/>
    <cellStyle name="n_VERIF ISP_inf dodatkowe 4" xfId="35670"/>
    <cellStyle name="n_VERIF ISP_inf dodatkowe 4 2" xfId="35671"/>
    <cellStyle name="n_VERIF ISP_inf dodatkowe 4 2 2" xfId="35672"/>
    <cellStyle name="n_VERIF ISP_inf dodatkowe 4 3" xfId="35673"/>
    <cellStyle name="n_VERIF ISP_inf dodatkowe 5" xfId="35674"/>
    <cellStyle name="n_VERIF ISP_inf. dod do CF" xfId="35675"/>
    <cellStyle name="n_VERIF ISP_inf. dod do CF 2" xfId="35676"/>
    <cellStyle name="n_VERIF ISP_inf. dod do CF 2 2" xfId="35677"/>
    <cellStyle name="n_VERIF ISP_inf. dod do CF 3" xfId="35678"/>
    <cellStyle name="n_VERIF ISP_inf. dod do CF 3 2" xfId="35679"/>
    <cellStyle name="n_VERIF ISP_inf. dod do CF 4" xfId="35680"/>
    <cellStyle name="n_VERIF ISP_KF GT" xfId="35681"/>
    <cellStyle name="n_VERIF ISP_KF GT 2" xfId="35682"/>
    <cellStyle name="n_VERIF ISP_KF GT 2 2" xfId="35683"/>
    <cellStyle name="n_VERIF ISP_KF GT 2 2 2" xfId="35684"/>
    <cellStyle name="n_VERIF ISP_KF GT 2 3" xfId="35685"/>
    <cellStyle name="n_VERIF ISP_KF GT 3" xfId="35686"/>
    <cellStyle name="n_VERIF ISP_KF GT 3 2" xfId="35687"/>
    <cellStyle name="n_VERIF ISP_KF GT 4" xfId="35688"/>
    <cellStyle name="n_VERIF ISP_KOSZTY" xfId="35689"/>
    <cellStyle name="n_VERIF ISP_KOSZTY 2" xfId="35690"/>
    <cellStyle name="n_VERIF ISP_KOSZTY 2 2" xfId="35691"/>
    <cellStyle name="n_VERIF ISP_KOSZTY 2 2 2" xfId="35692"/>
    <cellStyle name="n_VERIF ISP_KOSZTY 2 3" xfId="35693"/>
    <cellStyle name="n_VERIF ISP_KOSZTY 3" xfId="35694"/>
    <cellStyle name="n_VERIF ISP_KOSZTY 3 2" xfId="35695"/>
    <cellStyle name="n_VERIF ISP_KOSZTY 4" xfId="35696"/>
    <cellStyle name="n_VERIF ISP_KOSZTY_KF GT" xfId="35697"/>
    <cellStyle name="n_VERIF ISP_KOSZTY_KF GT 2" xfId="35698"/>
    <cellStyle name="n_VERIF ISP_KOSZTY_KF GT 2 2" xfId="35699"/>
    <cellStyle name="n_VERIF ISP_KOSZTY_KF GT 2 2 2" xfId="35700"/>
    <cellStyle name="n_VERIF ISP_KOSZTY_KF GT 2 3" xfId="35701"/>
    <cellStyle name="n_VERIF ISP_KOSZTY_KF GT 3" xfId="35702"/>
    <cellStyle name="n_VERIF ISP_KOSZTY_KF GT 3 2" xfId="35703"/>
    <cellStyle name="n_VERIF ISP_KOSZTY_KF GT 4" xfId="35704"/>
    <cellStyle name="n_VERIF ISP_Labour costs MiS" xfId="35705"/>
    <cellStyle name="n_VERIF ISP_Labour costs MiS 2" xfId="35706"/>
    <cellStyle name="n_VERIF ISP_Labour costs MiS 2 2" xfId="35707"/>
    <cellStyle name="n_VERIF ISP_Labour costs MiS 2 2 2" xfId="35708"/>
    <cellStyle name="n_VERIF ISP_Labour costs MiS 2 2 2 2" xfId="35709"/>
    <cellStyle name="n_VERIF ISP_Labour costs MiS 2 2 3" xfId="35710"/>
    <cellStyle name="n_VERIF ISP_Labour costs MiS 2 3" xfId="35711"/>
    <cellStyle name="n_VERIF ISP_Labour costs MiS 2 3 2" xfId="35712"/>
    <cellStyle name="n_VERIF ISP_Labour costs MiS 2 4" xfId="35713"/>
    <cellStyle name="n_VERIF ISP_Labour costs MiS 3" xfId="35714"/>
    <cellStyle name="n_VERIF ISP_Labour costs MiS 3 2" xfId="35715"/>
    <cellStyle name="n_VERIF ISP_Labour costs MiS 3 2 2" xfId="35716"/>
    <cellStyle name="n_VERIF ISP_Labour costs MiS 3 2 2 2" xfId="35717"/>
    <cellStyle name="n_VERIF ISP_Labour costs MiS 3 2 3" xfId="35718"/>
    <cellStyle name="n_VERIF ISP_Labour costs MiS 3 3" xfId="35719"/>
    <cellStyle name="n_VERIF ISP_Labour costs MiS 3 3 2" xfId="35720"/>
    <cellStyle name="n_VERIF ISP_Labour costs MiS 3 4" xfId="35721"/>
    <cellStyle name="n_VERIF ISP_Labour costs MiS 4" xfId="35722"/>
    <cellStyle name="n_VERIF ISP_Labour costs MiS 4 2" xfId="35723"/>
    <cellStyle name="n_VERIF ISP_Labour costs MiS 4 2 2" xfId="35724"/>
    <cellStyle name="n_VERIF ISP_Labour costs MiS 4 3" xfId="35725"/>
    <cellStyle name="n_VERIF ISP_Labour costs MiS 5" xfId="35726"/>
    <cellStyle name="n_VERIF ISP_Labour costs MiS 5 2" xfId="35727"/>
    <cellStyle name="n_VERIF ISP_Labour costs MiS 6" xfId="35728"/>
    <cellStyle name="n_VERIF ISP_Labour costs MiS_KF GT" xfId="35729"/>
    <cellStyle name="n_VERIF ISP_Labour costs MiS_KF GT 2" xfId="35730"/>
    <cellStyle name="n_VERIF ISP_Labour costs MiS_KF GT 2 2" xfId="35731"/>
    <cellStyle name="n_VERIF ISP_Labour costs MiS_KF GT 2 2 2" xfId="35732"/>
    <cellStyle name="n_VERIF ISP_Labour costs MiS_KF GT 2 3" xfId="35733"/>
    <cellStyle name="n_VERIF ISP_Labour costs MiS_KF GT 3" xfId="35734"/>
    <cellStyle name="n_VERIF ISP_Labour costs MiS_KF GT 3 2" xfId="35735"/>
    <cellStyle name="n_VERIF ISP_Labour costs MiS_KF GT 4" xfId="35736"/>
    <cellStyle name="n_VERIF ISP_Monthly review WCR i CF" xfId="35737"/>
    <cellStyle name="n_VERIF ISP_Monthly review WCR i CF 2" xfId="35738"/>
    <cellStyle name="n_VERIF ISP_Monthly review WCR i CF 2 2" xfId="35739"/>
    <cellStyle name="n_VERIF ISP_Monthly review WCR i CF 2 2 2" xfId="35740"/>
    <cellStyle name="n_VERIF ISP_Monthly review WCR i CF 2 2 2 2" xfId="35741"/>
    <cellStyle name="n_VERIF ISP_Monthly review WCR i CF 2 2 3" xfId="35742"/>
    <cellStyle name="n_VERIF ISP_Monthly review WCR i CF 2 3" xfId="35743"/>
    <cellStyle name="n_VERIF ISP_Monthly review WCR i CF 2 3 2" xfId="35744"/>
    <cellStyle name="n_VERIF ISP_Monthly review WCR i CF 2 4" xfId="35745"/>
    <cellStyle name="n_VERIF ISP_Monthly review WCR i CF 2_KF GT" xfId="35746"/>
    <cellStyle name="n_VERIF ISP_Monthly review WCR i CF 2_KF GT 2" xfId="35747"/>
    <cellStyle name="n_VERIF ISP_Monthly review WCR i CF 2_KF GT 2 2" xfId="35748"/>
    <cellStyle name="n_VERIF ISP_Monthly review WCR i CF 2_KF GT 2 2 2" xfId="35749"/>
    <cellStyle name="n_VERIF ISP_Monthly review WCR i CF 2_KF GT 2 3" xfId="35750"/>
    <cellStyle name="n_VERIF ISP_Monthly review WCR i CF 2_KF GT 3" xfId="35751"/>
    <cellStyle name="n_VERIF ISP_Monthly review WCR i CF 2_KF GT 3 2" xfId="35752"/>
    <cellStyle name="n_VERIF ISP_Monthly review WCR i CF 2_KF GT 4" xfId="35753"/>
    <cellStyle name="n_VERIF ISP_Monthly review WCR i CF 3" xfId="35754"/>
    <cellStyle name="n_VERIF ISP_Monthly review WCR i CF 3 2" xfId="35755"/>
    <cellStyle name="n_VERIF ISP_Monthly review WCR i CF 3 2 2" xfId="35756"/>
    <cellStyle name="n_VERIF ISP_Monthly review WCR i CF 3 2 2 2" xfId="35757"/>
    <cellStyle name="n_VERIF ISP_Monthly review WCR i CF 3 2 3" xfId="35758"/>
    <cellStyle name="n_VERIF ISP_Monthly review WCR i CF 3 3" xfId="35759"/>
    <cellStyle name="n_VERIF ISP_Monthly review WCR i CF 3 3 2" xfId="35760"/>
    <cellStyle name="n_VERIF ISP_Monthly review WCR i CF 3 4" xfId="35761"/>
    <cellStyle name="n_VERIF ISP_Monthly review WCR i CF 3_KF GT" xfId="35762"/>
    <cellStyle name="n_VERIF ISP_Monthly review WCR i CF 3_KF GT 2" xfId="35763"/>
    <cellStyle name="n_VERIF ISP_Monthly review WCR i CF 3_KF GT 2 2" xfId="35764"/>
    <cellStyle name="n_VERIF ISP_Monthly review WCR i CF 3_KF GT 2 2 2" xfId="35765"/>
    <cellStyle name="n_VERIF ISP_Monthly review WCR i CF 3_KF GT 2 3" xfId="35766"/>
    <cellStyle name="n_VERIF ISP_Monthly review WCR i CF 3_KF GT 3" xfId="35767"/>
    <cellStyle name="n_VERIF ISP_Monthly review WCR i CF 3_KF GT 3 2" xfId="35768"/>
    <cellStyle name="n_VERIF ISP_Monthly review WCR i CF 3_KF GT 4" xfId="35769"/>
    <cellStyle name="n_VERIF ISP_Monthly review WCR i CF 4" xfId="35770"/>
    <cellStyle name="n_VERIF ISP_Monthly review WCR i CF 4 2" xfId="35771"/>
    <cellStyle name="n_VERIF ISP_Monthly review WCR i CF 4 2 2" xfId="35772"/>
    <cellStyle name="n_VERIF ISP_Monthly review WCR i CF 4 2 2 2" xfId="35773"/>
    <cellStyle name="n_VERIF ISP_Monthly review WCR i CF 4 2 3" xfId="35774"/>
    <cellStyle name="n_VERIF ISP_Monthly review WCR i CF 4 3" xfId="35775"/>
    <cellStyle name="n_VERIF ISP_Monthly review WCR i CF 4 3 2" xfId="35776"/>
    <cellStyle name="n_VERIF ISP_Monthly review WCR i CF 4 4" xfId="35777"/>
    <cellStyle name="n_VERIF ISP_Monthly review WCR i CF 5" xfId="35778"/>
    <cellStyle name="n_VERIF ISP_Monthly review WCR i CF 5 2" xfId="35779"/>
    <cellStyle name="n_VERIF ISP_Monthly review WCR i CF 6" xfId="35780"/>
    <cellStyle name="n_VERIF ISP_Monthly review WCR i CF_KF GT" xfId="35781"/>
    <cellStyle name="n_VERIF ISP_Monthly review WCR i CF_KF GT 2" xfId="35782"/>
    <cellStyle name="n_VERIF ISP_Monthly review WCR i CF_KF GT 2 2" xfId="35783"/>
    <cellStyle name="n_VERIF ISP_Monthly review WCR i CF_KF GT 2 2 2" xfId="35784"/>
    <cellStyle name="n_VERIF ISP_Monthly review WCR i CF_KF GT 2 3" xfId="35785"/>
    <cellStyle name="n_VERIF ISP_Monthly review WCR i CF_KF GT 3" xfId="35786"/>
    <cellStyle name="n_VERIF ISP_Monthly review WCR i CF_KF GT 3 2" xfId="35787"/>
    <cellStyle name="n_VERIF ISP_Monthly review WCR i CF_KF GT 4" xfId="35788"/>
    <cellStyle name="n_VERIF ISP_N15a_przeterminowane należności" xfId="35789"/>
    <cellStyle name="n_VERIF ISP_N15a_przeterminowane należności 2" xfId="35790"/>
    <cellStyle name="n_VERIF ISP_N15a_przeterminowane należności 2 2" xfId="35791"/>
    <cellStyle name="n_VERIF ISP_N15a_przeterminowane należności 3" xfId="35792"/>
    <cellStyle name="n_VERIF ISP_N15a_przeterminowane należności 3 2" xfId="35793"/>
    <cellStyle name="n_VERIF ISP_N15a_przeterminowane należności 4" xfId="35794"/>
    <cellStyle name="n_VERIF ISP_N15a_przeterminowane należności_Balance" xfId="35795"/>
    <cellStyle name="n_VERIF ISP_N15a_przeterminowane należności_Balance 2" xfId="35796"/>
    <cellStyle name="n_VERIF ISP_N15a_przeterminowane należności_Balance 2 2" xfId="35797"/>
    <cellStyle name="n_VERIF ISP_N15a_przeterminowane należności_Balance 3" xfId="35798"/>
    <cellStyle name="n_VERIF ISP_N15a_przeterminowane należności_Balance 3 2" xfId="35799"/>
    <cellStyle name="n_VERIF ISP_N15a_przeterminowane należności_Balance 4" xfId="35800"/>
    <cellStyle name="n_VERIF ISP_N15a_przeterminowane należności_inf dodatkowe" xfId="35801"/>
    <cellStyle name="n_VERIF ISP_N15a_przeterminowane należności_inf dodatkowe 2" xfId="35802"/>
    <cellStyle name="n_VERIF ISP_N15a_przeterminowane należności_inf dodatkowe 2 2" xfId="35803"/>
    <cellStyle name="n_VERIF ISP_N15a_przeterminowane należności_inf dodatkowe 3" xfId="35804"/>
    <cellStyle name="n_VERIF ISP_N15a_przeterminowane należności_inf dodatkowe 3 2" xfId="35805"/>
    <cellStyle name="n_VERIF ISP_N15a_przeterminowane należności_inf dodatkowe 4" xfId="35806"/>
    <cellStyle name="n_VERIF ISP_N15a_przeterminowane należności_P&amp;L" xfId="35807"/>
    <cellStyle name="n_VERIF ISP_N15a_przeterminowane należności_P&amp;L 2" xfId="35808"/>
    <cellStyle name="n_VERIF ISP_N15a_przeterminowane należności_P&amp;L 2 2" xfId="35809"/>
    <cellStyle name="n_VERIF ISP_N15a_przeterminowane należności_P&amp;L 3" xfId="35810"/>
    <cellStyle name="n_VERIF ISP_N15a_przeterminowane należności_P&amp;L 3 2" xfId="35811"/>
    <cellStyle name="n_VERIF ISP_N15a_przeterminowane należności_P&amp;L 4" xfId="35812"/>
    <cellStyle name="n_VERIF ISP_Nota4-AR" xfId="35813"/>
    <cellStyle name="n_VERIF ISP_Nota4-AR 2" xfId="35814"/>
    <cellStyle name="n_VERIF ISP_Nota4-AR 2 2" xfId="35815"/>
    <cellStyle name="n_VERIF ISP_Nota4-AR 3" xfId="35816"/>
    <cellStyle name="n_VERIF ISP_Nota4-AR 3 2" xfId="35817"/>
    <cellStyle name="n_VERIF ISP_Nota4-AR 4" xfId="35818"/>
    <cellStyle name="n_VERIF ISP_Nota4-AR_Balance" xfId="35819"/>
    <cellStyle name="n_VERIF ISP_Nota4-AR_Balance 2" xfId="35820"/>
    <cellStyle name="n_VERIF ISP_Nota4-AR_Balance 2 2" xfId="35821"/>
    <cellStyle name="n_VERIF ISP_Nota4-AR_Balance 3" xfId="35822"/>
    <cellStyle name="n_VERIF ISP_Nota4-AR_Balance 3 2" xfId="35823"/>
    <cellStyle name="n_VERIF ISP_Nota4-AR_Balance 4" xfId="35824"/>
    <cellStyle name="n_VERIF ISP_Nota4-AR_inf dodatkowe" xfId="35825"/>
    <cellStyle name="n_VERIF ISP_Nota4-AR_inf dodatkowe 2" xfId="35826"/>
    <cellStyle name="n_VERIF ISP_Nota4-AR_inf dodatkowe 2 2" xfId="35827"/>
    <cellStyle name="n_VERIF ISP_Nota4-AR_inf dodatkowe 3" xfId="35828"/>
    <cellStyle name="n_VERIF ISP_Nota4-AR_inf dodatkowe 3 2" xfId="35829"/>
    <cellStyle name="n_VERIF ISP_Nota4-AR_inf dodatkowe 4" xfId="35830"/>
    <cellStyle name="n_VERIF ISP_Nota4-AR_P&amp;L" xfId="35831"/>
    <cellStyle name="n_VERIF ISP_Nota4-AR_P&amp;L 2" xfId="35832"/>
    <cellStyle name="n_VERIF ISP_Nota4-AR_P&amp;L 2 2" xfId="35833"/>
    <cellStyle name="n_VERIF ISP_Nota4-AR_P&amp;L 3" xfId="35834"/>
    <cellStyle name="n_VERIF ISP_Nota4-AR_P&amp;L 3 2" xfId="35835"/>
    <cellStyle name="n_VERIF ISP_Nota4-AR_P&amp;L 4" xfId="35836"/>
    <cellStyle name="n_VERIF ISP_Nota4-do korekty AR" xfId="35837"/>
    <cellStyle name="n_VERIF ISP_Nota4-do korekty AR 2" xfId="35838"/>
    <cellStyle name="n_VERIF ISP_Nota4-do korekty AR 2 2" xfId="35839"/>
    <cellStyle name="n_VERIF ISP_Nota4-do korekty AR 3" xfId="35840"/>
    <cellStyle name="n_VERIF ISP_Nota4-do korekty AR 3 2" xfId="35841"/>
    <cellStyle name="n_VERIF ISP_Nota4-do korekty AR 4" xfId="35842"/>
    <cellStyle name="n_VERIF ISP_Nota4-do korekty AR_Balance" xfId="35843"/>
    <cellStyle name="n_VERIF ISP_Nota4-do korekty AR_Balance 2" xfId="35844"/>
    <cellStyle name="n_VERIF ISP_Nota4-do korekty AR_Balance 2 2" xfId="35845"/>
    <cellStyle name="n_VERIF ISP_Nota4-do korekty AR_Balance 3" xfId="35846"/>
    <cellStyle name="n_VERIF ISP_Nota4-do korekty AR_Balance 3 2" xfId="35847"/>
    <cellStyle name="n_VERIF ISP_Nota4-do korekty AR_Balance 4" xfId="35848"/>
    <cellStyle name="n_VERIF ISP_Nota4-do korekty AR_inf dodatkowe" xfId="35849"/>
    <cellStyle name="n_VERIF ISP_Nota4-do korekty AR_inf dodatkowe 2" xfId="35850"/>
    <cellStyle name="n_VERIF ISP_Nota4-do korekty AR_inf dodatkowe 2 2" xfId="35851"/>
    <cellStyle name="n_VERIF ISP_Nota4-do korekty AR_inf dodatkowe 3" xfId="35852"/>
    <cellStyle name="n_VERIF ISP_Nota4-do korekty AR_inf dodatkowe 3 2" xfId="35853"/>
    <cellStyle name="n_VERIF ISP_Nota4-do korekty AR_inf dodatkowe 4" xfId="35854"/>
    <cellStyle name="n_VERIF ISP_Nota4-do korekty AR_P&amp;L" xfId="35855"/>
    <cellStyle name="n_VERIF ISP_Nota4-do korekty AR_P&amp;L 2" xfId="35856"/>
    <cellStyle name="n_VERIF ISP_Nota4-do korekty AR_P&amp;L 2 2" xfId="35857"/>
    <cellStyle name="n_VERIF ISP_Nota4-do korekty AR_P&amp;L 3" xfId="35858"/>
    <cellStyle name="n_VERIF ISP_Nota4-do korekty AR_P&amp;L 3 2" xfId="35859"/>
    <cellStyle name="n_VERIF ISP_Nota4-do korekty AR_P&amp;L 4" xfId="35860"/>
    <cellStyle name="n_VERIF ISP_Noty_sprawozdanie_2010" xfId="35861"/>
    <cellStyle name="n_VERIF ISP_Noty_sprawozdanie_2010 2" xfId="35862"/>
    <cellStyle name="n_VERIF ISP_Noty_sprawozdanie_2010 2 2" xfId="35863"/>
    <cellStyle name="n_VERIF ISP_Noty_sprawozdanie_2010 3" xfId="35864"/>
    <cellStyle name="n_VERIF ISP_Noty_sprawozdanie_2010 3 2" xfId="35865"/>
    <cellStyle name="n_VERIF ISP_Noty_sprawozdanie_2010 4" xfId="35866"/>
    <cellStyle name="n_VERIF ISP_Noty_sprawozdanie_2010_Balance" xfId="35867"/>
    <cellStyle name="n_VERIF ISP_Noty_sprawozdanie_2010_Balance 2" xfId="35868"/>
    <cellStyle name="n_VERIF ISP_Noty_sprawozdanie_2010_Balance 2 2" xfId="35869"/>
    <cellStyle name="n_VERIF ISP_Noty_sprawozdanie_2010_Balance 3" xfId="35870"/>
    <cellStyle name="n_VERIF ISP_Noty_sprawozdanie_2010_Balance 3 2" xfId="35871"/>
    <cellStyle name="n_VERIF ISP_Noty_sprawozdanie_2010_Balance 4" xfId="35872"/>
    <cellStyle name="n_VERIF ISP_Noty_sprawozdanie_2010_inf dodatkowe" xfId="35873"/>
    <cellStyle name="n_VERIF ISP_Noty_sprawozdanie_2010_inf dodatkowe 2" xfId="35874"/>
    <cellStyle name="n_VERIF ISP_Noty_sprawozdanie_2010_inf dodatkowe 2 2" xfId="35875"/>
    <cellStyle name="n_VERIF ISP_Noty_sprawozdanie_2010_inf dodatkowe 3" xfId="35876"/>
    <cellStyle name="n_VERIF ISP_Noty_sprawozdanie_2010_inf dodatkowe 3 2" xfId="35877"/>
    <cellStyle name="n_VERIF ISP_Noty_sprawozdanie_2010_inf dodatkowe 4" xfId="35878"/>
    <cellStyle name="n_VERIF ISP_Noty_sprawozdanie_2010_P&amp;L" xfId="35879"/>
    <cellStyle name="n_VERIF ISP_Noty_sprawozdanie_2010_P&amp;L 2" xfId="35880"/>
    <cellStyle name="n_VERIF ISP_Noty_sprawozdanie_2010_P&amp;L 2 2" xfId="35881"/>
    <cellStyle name="n_VERIF ISP_Noty_sprawozdanie_2010_P&amp;L 3" xfId="35882"/>
    <cellStyle name="n_VERIF ISP_Noty_sprawozdanie_2010_P&amp;L 3 2" xfId="35883"/>
    <cellStyle name="n_VERIF ISP_Noty_sprawozdanie_2010_P&amp;L 4" xfId="35884"/>
    <cellStyle name="n_VERIF ISP_Organic_CF_20060713" xfId="35885"/>
    <cellStyle name="n_VERIF ISP_Organic_CF_20060713 10" xfId="35886"/>
    <cellStyle name="n_VERIF ISP_Organic_CF_20060713 2" xfId="35887"/>
    <cellStyle name="n_VERIF ISP_Organic_CF_20060713 2 2" xfId="35888"/>
    <cellStyle name="n_VERIF ISP_Organic_CF_20060713 2 2 2" xfId="35889"/>
    <cellStyle name="n_VERIF ISP_Organic_CF_20060713 2 2 2 2" xfId="35890"/>
    <cellStyle name="n_VERIF ISP_Organic_CF_20060713 2 2 3" xfId="35891"/>
    <cellStyle name="n_VERIF ISP_Organic_CF_20060713 2 3" xfId="35892"/>
    <cellStyle name="n_VERIF ISP_Organic_CF_20060713 2 3 2" xfId="35893"/>
    <cellStyle name="n_VERIF ISP_Organic_CF_20060713 2 4" xfId="35894"/>
    <cellStyle name="n_VERIF ISP_Organic_CF_20060713 2 4 2" xfId="35895"/>
    <cellStyle name="n_VERIF ISP_Organic_CF_20060713 2 5" xfId="35896"/>
    <cellStyle name="n_VERIF ISP_Organic_CF_20060713 2_KF GT" xfId="35897"/>
    <cellStyle name="n_VERIF ISP_Organic_CF_20060713 2_KF GT 2" xfId="35898"/>
    <cellStyle name="n_VERIF ISP_Organic_CF_20060713 2_KF GT 2 2" xfId="35899"/>
    <cellStyle name="n_VERIF ISP_Organic_CF_20060713 2_KF GT 2 2 2" xfId="35900"/>
    <cellStyle name="n_VERIF ISP_Organic_CF_20060713 2_KF GT 2 3" xfId="35901"/>
    <cellStyle name="n_VERIF ISP_Organic_CF_20060713 2_KF GT 3" xfId="35902"/>
    <cellStyle name="n_VERIF ISP_Organic_CF_20060713 2_KF GT 3 2" xfId="35903"/>
    <cellStyle name="n_VERIF ISP_Organic_CF_20060713 2_KF GT 4" xfId="35904"/>
    <cellStyle name="n_VERIF ISP_Organic_CF_20060713 3" xfId="35905"/>
    <cellStyle name="n_VERIF ISP_Organic_CF_20060713 3 2" xfId="35906"/>
    <cellStyle name="n_VERIF ISP_Organic_CF_20060713 3 2 2" xfId="35907"/>
    <cellStyle name="n_VERIF ISP_Organic_CF_20060713 3 2 2 2" xfId="35908"/>
    <cellStyle name="n_VERIF ISP_Organic_CF_20060713 3 2 3" xfId="35909"/>
    <cellStyle name="n_VERIF ISP_Organic_CF_20060713 3 3" xfId="35910"/>
    <cellStyle name="n_VERIF ISP_Organic_CF_20060713 3 3 2" xfId="35911"/>
    <cellStyle name="n_VERIF ISP_Organic_CF_20060713 3 4" xfId="35912"/>
    <cellStyle name="n_VERIF ISP_Organic_CF_20060713 3_KF GT" xfId="35913"/>
    <cellStyle name="n_VERIF ISP_Organic_CF_20060713 3_KF GT 2" xfId="35914"/>
    <cellStyle name="n_VERIF ISP_Organic_CF_20060713 3_KF GT 2 2" xfId="35915"/>
    <cellStyle name="n_VERIF ISP_Organic_CF_20060713 3_KF GT 2 2 2" xfId="35916"/>
    <cellStyle name="n_VERIF ISP_Organic_CF_20060713 3_KF GT 2 3" xfId="35917"/>
    <cellStyle name="n_VERIF ISP_Organic_CF_20060713 3_KF GT 3" xfId="35918"/>
    <cellStyle name="n_VERIF ISP_Organic_CF_20060713 3_KF GT 3 2" xfId="35919"/>
    <cellStyle name="n_VERIF ISP_Organic_CF_20060713 3_KF GT 4" xfId="35920"/>
    <cellStyle name="n_VERIF ISP_Organic_CF_20060713 4" xfId="35921"/>
    <cellStyle name="n_VERIF ISP_Organic_CF_20060713 4 2" xfId="35922"/>
    <cellStyle name="n_VERIF ISP_Organic_CF_20060713 4 2 2" xfId="35923"/>
    <cellStyle name="n_VERIF ISP_Organic_CF_20060713 4 2 2 2" xfId="35924"/>
    <cellStyle name="n_VERIF ISP_Organic_CF_20060713 4 2 3" xfId="35925"/>
    <cellStyle name="n_VERIF ISP_Organic_CF_20060713 4 3" xfId="35926"/>
    <cellStyle name="n_VERIF ISP_Organic_CF_20060713 4 3 2" xfId="35927"/>
    <cellStyle name="n_VERIF ISP_Organic_CF_20060713 4 4" xfId="35928"/>
    <cellStyle name="n_VERIF ISP_Organic_CF_20060713 4_KF GT" xfId="35929"/>
    <cellStyle name="n_VERIF ISP_Organic_CF_20060713 4_KF GT 2" xfId="35930"/>
    <cellStyle name="n_VERIF ISP_Organic_CF_20060713 4_KF GT 2 2" xfId="35931"/>
    <cellStyle name="n_VERIF ISP_Organic_CF_20060713 4_KF GT 2 2 2" xfId="35932"/>
    <cellStyle name="n_VERIF ISP_Organic_CF_20060713 4_KF GT 2 3" xfId="35933"/>
    <cellStyle name="n_VERIF ISP_Organic_CF_20060713 4_KF GT 3" xfId="35934"/>
    <cellStyle name="n_VERIF ISP_Organic_CF_20060713 4_KF GT 3 2" xfId="35935"/>
    <cellStyle name="n_VERIF ISP_Organic_CF_20060713 4_KF GT 4" xfId="35936"/>
    <cellStyle name="n_VERIF ISP_Organic_CF_20060713 5" xfId="35937"/>
    <cellStyle name="n_VERIF ISP_Organic_CF_20060713 5 2" xfId="35938"/>
    <cellStyle name="n_VERIF ISP_Organic_CF_20060713 5 2 2" xfId="35939"/>
    <cellStyle name="n_VERIF ISP_Organic_CF_20060713 5 2 2 2" xfId="35940"/>
    <cellStyle name="n_VERIF ISP_Organic_CF_20060713 5 2 3" xfId="35941"/>
    <cellStyle name="n_VERIF ISP_Organic_CF_20060713 5 3" xfId="35942"/>
    <cellStyle name="n_VERIF ISP_Organic_CF_20060713 5 3 2" xfId="35943"/>
    <cellStyle name="n_VERIF ISP_Organic_CF_20060713 5 4" xfId="35944"/>
    <cellStyle name="n_VERIF ISP_Organic_CF_20060713 6" xfId="35945"/>
    <cellStyle name="n_VERIF ISP_Organic_CF_20060713 6 2" xfId="35946"/>
    <cellStyle name="n_VERIF ISP_Organic_CF_20060713 7" xfId="35947"/>
    <cellStyle name="n_VERIF ISP_Organic_CF_20060713 7 2" xfId="35948"/>
    <cellStyle name="n_VERIF ISP_Organic_CF_20060713 8" xfId="35949"/>
    <cellStyle name="n_VERIF ISP_Organic_CF_20060713 8 2" xfId="35950"/>
    <cellStyle name="n_VERIF ISP_Organic_CF_20060713 8 2 2" xfId="35951"/>
    <cellStyle name="n_VERIF ISP_Organic_CF_20060713 8 3" xfId="35952"/>
    <cellStyle name="n_VERIF ISP_Organic_CF_20060713 9" xfId="35953"/>
    <cellStyle name="n_VERIF ISP_Organic_CF_20060713 9 2" xfId="35954"/>
    <cellStyle name="n_VERIF ISP_Organic_CF_20060713_Arkusz1" xfId="35955"/>
    <cellStyle name="n_VERIF ISP_Organic_CF_20060713_Arkusz1 2" xfId="35956"/>
    <cellStyle name="n_VERIF ISP_Organic_CF_20060713_Arkusz1 2 2" xfId="35957"/>
    <cellStyle name="n_VERIF ISP_Organic_CF_20060713_Arkusz1 3" xfId="35958"/>
    <cellStyle name="n_VERIF ISP_Organic_CF_20060713_Arkusz1 3 2" xfId="35959"/>
    <cellStyle name="n_VERIF ISP_Organic_CF_20060713_Arkusz1 4" xfId="35960"/>
    <cellStyle name="n_VERIF ISP_Organic_CF_20060713_BILANS" xfId="35961"/>
    <cellStyle name="n_VERIF ISP_Organic_CF_20060713_BILANS 2" xfId="35962"/>
    <cellStyle name="n_VERIF ISP_Organic_CF_20060713_BILANS 2 2" xfId="35963"/>
    <cellStyle name="n_VERIF ISP_Organic_CF_20060713_BILANS 3" xfId="35964"/>
    <cellStyle name="n_VERIF ISP_Organic_CF_20060713_BILANS 3 2" xfId="35965"/>
    <cellStyle name="n_VERIF ISP_Organic_CF_20060713_BILANS 4" xfId="35966"/>
    <cellStyle name="n_VERIF ISP_Organic_CF_20060713_CASF FLOW" xfId="35967"/>
    <cellStyle name="n_VERIF ISP_Organic_CF_20060713_CASF FLOW 2" xfId="35968"/>
    <cellStyle name="n_VERIF ISP_Organic_CF_20060713_CASF FLOW 2 2" xfId="35969"/>
    <cellStyle name="n_VERIF ISP_Organic_CF_20060713_CASF FLOW 3" xfId="35970"/>
    <cellStyle name="n_VERIF ISP_Organic_CF_20060713_CASF FLOW 3 2" xfId="35971"/>
    <cellStyle name="n_VERIF ISP_Organic_CF_20060713_CASF FLOW 4" xfId="35972"/>
    <cellStyle name="n_VERIF ISP_Organic_CF_20060713_KF GT" xfId="35973"/>
    <cellStyle name="n_VERIF ISP_Organic_CF_20060713_KF GT 2" xfId="35974"/>
    <cellStyle name="n_VERIF ISP_Organic_CF_20060713_KF GT 2 2" xfId="35975"/>
    <cellStyle name="n_VERIF ISP_Organic_CF_20060713_KF GT 2 2 2" xfId="35976"/>
    <cellStyle name="n_VERIF ISP_Organic_CF_20060713_KF GT 2 3" xfId="35977"/>
    <cellStyle name="n_VERIF ISP_Organic_CF_20060713_KF GT 3" xfId="35978"/>
    <cellStyle name="n_VERIF ISP_Organic_CF_20060713_KF GT 3 2" xfId="35979"/>
    <cellStyle name="n_VERIF ISP_Organic_CF_20060713_KF GT 4" xfId="35980"/>
    <cellStyle name="n_VERIF ISP_Organic_CF_20060713_KOSZTY" xfId="35981"/>
    <cellStyle name="n_VERIF ISP_Organic_CF_20060713_KOSZTY 2" xfId="35982"/>
    <cellStyle name="n_VERIF ISP_Organic_CF_20060713_KOSZTY 2 2" xfId="35983"/>
    <cellStyle name="n_VERIF ISP_Organic_CF_20060713_KOSZTY 2 2 2" xfId="35984"/>
    <cellStyle name="n_VERIF ISP_Organic_CF_20060713_KOSZTY 2 3" xfId="35985"/>
    <cellStyle name="n_VERIF ISP_Organic_CF_20060713_KOSZTY 3" xfId="35986"/>
    <cellStyle name="n_VERIF ISP_Organic_CF_20060713_KOSZTY 3 2" xfId="35987"/>
    <cellStyle name="n_VERIF ISP_Organic_CF_20060713_KOSZTY 4" xfId="35988"/>
    <cellStyle name="n_VERIF ISP_Organic_CF_20060713_KOSZTY_KF GT" xfId="35989"/>
    <cellStyle name="n_VERIF ISP_Organic_CF_20060713_KOSZTY_KF GT 2" xfId="35990"/>
    <cellStyle name="n_VERIF ISP_Organic_CF_20060713_KOSZTY_KF GT 2 2" xfId="35991"/>
    <cellStyle name="n_VERIF ISP_Organic_CF_20060713_KOSZTY_KF GT 2 2 2" xfId="35992"/>
    <cellStyle name="n_VERIF ISP_Organic_CF_20060713_KOSZTY_KF GT 2 3" xfId="35993"/>
    <cellStyle name="n_VERIF ISP_Organic_CF_20060713_KOSZTY_KF GT 3" xfId="35994"/>
    <cellStyle name="n_VERIF ISP_Organic_CF_20060713_KOSZTY_KF GT 3 2" xfId="35995"/>
    <cellStyle name="n_VERIF ISP_Organic_CF_20060713_KOSZTY_KF GT 4" xfId="35996"/>
    <cellStyle name="n_VERIF ISP_Organic_CF_20060713_N15a_przeterminowane należności" xfId="35997"/>
    <cellStyle name="n_VERIF ISP_Organic_CF_20060713_N15a_przeterminowane należności 2" xfId="35998"/>
    <cellStyle name="n_VERIF ISP_Organic_CF_20060713_N15a_przeterminowane należności 2 2" xfId="35999"/>
    <cellStyle name="n_VERIF ISP_Organic_CF_20060713_N15a_przeterminowane należności 3" xfId="36000"/>
    <cellStyle name="n_VERIF ISP_Organic_CF_20060713_N15a_przeterminowane należności 3 2" xfId="36001"/>
    <cellStyle name="n_VERIF ISP_Organic_CF_20060713_N15a_przeterminowane należności 4" xfId="36002"/>
    <cellStyle name="n_VERIF ISP_Organic_CF_20060713_N15a_przeterminowane należności_Balance" xfId="36003"/>
    <cellStyle name="n_VERIF ISP_Organic_CF_20060713_N15a_przeterminowane należności_Balance 2" xfId="36004"/>
    <cellStyle name="n_VERIF ISP_Organic_CF_20060713_N15a_przeterminowane należności_Balance 2 2" xfId="36005"/>
    <cellStyle name="n_VERIF ISP_Organic_CF_20060713_N15a_przeterminowane należności_Balance 3" xfId="36006"/>
    <cellStyle name="n_VERIF ISP_Organic_CF_20060713_N15a_przeterminowane należności_Balance 3 2" xfId="36007"/>
    <cellStyle name="n_VERIF ISP_Organic_CF_20060713_N15a_przeterminowane należności_Balance 4" xfId="36008"/>
    <cellStyle name="n_VERIF ISP_Organic_CF_20060713_N15a_przeterminowane należności_inf dodatkowe" xfId="36009"/>
    <cellStyle name="n_VERIF ISP_Organic_CF_20060713_N15a_przeterminowane należności_inf dodatkowe 2" xfId="36010"/>
    <cellStyle name="n_VERIF ISP_Organic_CF_20060713_N15a_przeterminowane należności_inf dodatkowe 2 2" xfId="36011"/>
    <cellStyle name="n_VERIF ISP_Organic_CF_20060713_N15a_przeterminowane należności_inf dodatkowe 3" xfId="36012"/>
    <cellStyle name="n_VERIF ISP_Organic_CF_20060713_N15a_przeterminowane należności_inf dodatkowe 3 2" xfId="36013"/>
    <cellStyle name="n_VERIF ISP_Organic_CF_20060713_N15a_przeterminowane należności_inf dodatkowe 4" xfId="36014"/>
    <cellStyle name="n_VERIF ISP_Organic_CF_20060713_N15a_przeterminowane należności_P&amp;L" xfId="36015"/>
    <cellStyle name="n_VERIF ISP_Organic_CF_20060713_N15a_przeterminowane należności_P&amp;L 2" xfId="36016"/>
    <cellStyle name="n_VERIF ISP_Organic_CF_20060713_N15a_przeterminowane należności_P&amp;L 2 2" xfId="36017"/>
    <cellStyle name="n_VERIF ISP_Organic_CF_20060713_N15a_przeterminowane należności_P&amp;L 3" xfId="36018"/>
    <cellStyle name="n_VERIF ISP_Organic_CF_20060713_N15a_przeterminowane należności_P&amp;L 3 2" xfId="36019"/>
    <cellStyle name="n_VERIF ISP_Organic_CF_20060713_N15a_przeterminowane należności_P&amp;L 4" xfId="36020"/>
    <cellStyle name="n_VERIF ISP_Organic_CF_20060713_RZIS" xfId="36021"/>
    <cellStyle name="n_VERIF ISP_Organic_CF_20060713_RZIS 2" xfId="36022"/>
    <cellStyle name="n_VERIF ISP_Organic_CF_20060713_RZIS 2 2" xfId="36023"/>
    <cellStyle name="n_VERIF ISP_Organic_CF_20060713_RZIS 3" xfId="36024"/>
    <cellStyle name="n_VERIF ISP_Organic_CF_20060713_RZIS 3 2" xfId="36025"/>
    <cellStyle name="n_VERIF ISP_Organic_CF_20060713_RZIS 4" xfId="36026"/>
    <cellStyle name="n_VERIF ISP_Organic_CF_20060713_WP" xfId="36027"/>
    <cellStyle name="n_VERIF ISP_Organic_CF_20060713_WP 2" xfId="36028"/>
    <cellStyle name="n_VERIF ISP_Organic_CF_20060713_WP 2 2" xfId="36029"/>
    <cellStyle name="n_VERIF ISP_Organic_CF_20060713_WP 2 2 2" xfId="36030"/>
    <cellStyle name="n_VERIF ISP_Organic_CF_20060713_WP 2 3" xfId="36031"/>
    <cellStyle name="n_VERIF ISP_Organic_CF_20060713_WP 3" xfId="36032"/>
    <cellStyle name="n_VERIF ISP_Organic_CF_20060713_WP 3 2" xfId="36033"/>
    <cellStyle name="n_VERIF ISP_Organic_CF_20060713_WP 4" xfId="36034"/>
    <cellStyle name="n_VERIF ISP_Organic_CF_20060713_WP_1" xfId="36035"/>
    <cellStyle name="n_VERIF ISP_Organic_CF_20060713_WP_1 2" xfId="36036"/>
    <cellStyle name="n_VERIF ISP_Organic_CF_20060713_WP_1 2 2" xfId="36037"/>
    <cellStyle name="n_VERIF ISP_Organic_CF_20060713_WP_1 2 2 2" xfId="36038"/>
    <cellStyle name="n_VERIF ISP_Organic_CF_20060713_WP_1 2 3" xfId="36039"/>
    <cellStyle name="n_VERIF ISP_Organic_CF_20060713_WP_1 3" xfId="36040"/>
    <cellStyle name="n_VERIF ISP_Organic_CF_20060713_WP_1 3 2" xfId="36041"/>
    <cellStyle name="n_VERIF ISP_Organic_CF_20060713_WP_1 4" xfId="36042"/>
    <cellStyle name="n_VERIF ISP_Organic_CF_20060713_WP_1_KF GT" xfId="36043"/>
    <cellStyle name="n_VERIF ISP_Organic_CF_20060713_WP_1_KF GT 2" xfId="36044"/>
    <cellStyle name="n_VERIF ISP_Organic_CF_20060713_WP_1_KF GT 2 2" xfId="36045"/>
    <cellStyle name="n_VERIF ISP_Organic_CF_20060713_WP_1_KF GT 2 2 2" xfId="36046"/>
    <cellStyle name="n_VERIF ISP_Organic_CF_20060713_WP_1_KF GT 2 3" xfId="36047"/>
    <cellStyle name="n_VERIF ISP_Organic_CF_20060713_WP_1_KF GT 3" xfId="36048"/>
    <cellStyle name="n_VERIF ISP_Organic_CF_20060713_WP_1_KF GT 3 2" xfId="36049"/>
    <cellStyle name="n_VERIF ISP_Organic_CF_20060713_WP_1_KF GT 4" xfId="36050"/>
    <cellStyle name="n_VERIF ISP_Organic_CF_20060713_WP_KF GT" xfId="36051"/>
    <cellStyle name="n_VERIF ISP_Organic_CF_20060713_WP_KF GT 2" xfId="36052"/>
    <cellStyle name="n_VERIF ISP_Organic_CF_20060713_WP_KF GT 2 2" xfId="36053"/>
    <cellStyle name="n_VERIF ISP_Organic_CF_20060713_WP_KF GT 2 2 2" xfId="36054"/>
    <cellStyle name="n_VERIF ISP_Organic_CF_20060713_WP_KF GT 2 3" xfId="36055"/>
    <cellStyle name="n_VERIF ISP_Organic_CF_20060713_WP_KF GT 3" xfId="36056"/>
    <cellStyle name="n_VERIF ISP_Organic_CF_20060713_WP_KF GT 3 2" xfId="36057"/>
    <cellStyle name="n_VERIF ISP_Organic_CF_20060713_WP_KF GT 4" xfId="36058"/>
    <cellStyle name="n_VERIF ISP_RZIS" xfId="36059"/>
    <cellStyle name="n_VERIF ISP_RZIS 2" xfId="36060"/>
    <cellStyle name="n_VERIF ISP_RZIS 2 2" xfId="36061"/>
    <cellStyle name="n_VERIF ISP_RZIS 3" xfId="36062"/>
    <cellStyle name="n_VERIF ISP_RZIS 3 2" xfId="36063"/>
    <cellStyle name="n_VERIF ISP_RZIS 4" xfId="36064"/>
    <cellStyle name="n_VERIF ISP_WCR" xfId="36065"/>
    <cellStyle name="n_VERIF ISP_WCR 2" xfId="36066"/>
    <cellStyle name="n_VERIF ISP_WCR 2 2" xfId="36067"/>
    <cellStyle name="n_VERIF ISP_WCR 2 2 2" xfId="36068"/>
    <cellStyle name="n_VERIF ISP_WCR 2 2 2 2" xfId="36069"/>
    <cellStyle name="n_VERIF ISP_WCR 2 2 3" xfId="36070"/>
    <cellStyle name="n_VERIF ISP_WCR 2 3" xfId="36071"/>
    <cellStyle name="n_VERIF ISP_WCR 2 3 2" xfId="36072"/>
    <cellStyle name="n_VERIF ISP_WCR 2 4" xfId="36073"/>
    <cellStyle name="n_VERIF ISP_WCR 2_KF GT" xfId="36074"/>
    <cellStyle name="n_VERIF ISP_WCR 2_KF GT 2" xfId="36075"/>
    <cellStyle name="n_VERIF ISP_WCR 2_KF GT 2 2" xfId="36076"/>
    <cellStyle name="n_VERIF ISP_WCR 2_KF GT 2 2 2" xfId="36077"/>
    <cellStyle name="n_VERIF ISP_WCR 2_KF GT 2 3" xfId="36078"/>
    <cellStyle name="n_VERIF ISP_WCR 2_KF GT 3" xfId="36079"/>
    <cellStyle name="n_VERIF ISP_WCR 2_KF GT 3 2" xfId="36080"/>
    <cellStyle name="n_VERIF ISP_WCR 2_KF GT 4" xfId="36081"/>
    <cellStyle name="n_VERIF ISP_WCR 3" xfId="36082"/>
    <cellStyle name="n_VERIF ISP_WCR 3 2" xfId="36083"/>
    <cellStyle name="n_VERIF ISP_WCR 3 2 2" xfId="36084"/>
    <cellStyle name="n_VERIF ISP_WCR 3 2 2 2" xfId="36085"/>
    <cellStyle name="n_VERIF ISP_WCR 3 2 3" xfId="36086"/>
    <cellStyle name="n_VERIF ISP_WCR 3 3" xfId="36087"/>
    <cellStyle name="n_VERIF ISP_WCR 3 3 2" xfId="36088"/>
    <cellStyle name="n_VERIF ISP_WCR 3 4" xfId="36089"/>
    <cellStyle name="n_VERIF ISP_WCR 3_KF GT" xfId="36090"/>
    <cellStyle name="n_VERIF ISP_WCR 3_KF GT 2" xfId="36091"/>
    <cellStyle name="n_VERIF ISP_WCR 3_KF GT 2 2" xfId="36092"/>
    <cellStyle name="n_VERIF ISP_WCR 3_KF GT 2 2 2" xfId="36093"/>
    <cellStyle name="n_VERIF ISP_WCR 3_KF GT 2 3" xfId="36094"/>
    <cellStyle name="n_VERIF ISP_WCR 3_KF GT 3" xfId="36095"/>
    <cellStyle name="n_VERIF ISP_WCR 3_KF GT 3 2" xfId="36096"/>
    <cellStyle name="n_VERIF ISP_WCR 3_KF GT 4" xfId="36097"/>
    <cellStyle name="n_VERIF ISP_WCR 4" xfId="36098"/>
    <cellStyle name="n_VERIF ISP_WCR 4 2" xfId="36099"/>
    <cellStyle name="n_VERIF ISP_WCR 4 2 2" xfId="36100"/>
    <cellStyle name="n_VERIF ISP_WCR 4 2 2 2" xfId="36101"/>
    <cellStyle name="n_VERIF ISP_WCR 4 2 3" xfId="36102"/>
    <cellStyle name="n_VERIF ISP_WCR 4 3" xfId="36103"/>
    <cellStyle name="n_VERIF ISP_WCR 4 3 2" xfId="36104"/>
    <cellStyle name="n_VERIF ISP_WCR 4 4" xfId="36105"/>
    <cellStyle name="n_VERIF ISP_WCR 5" xfId="36106"/>
    <cellStyle name="n_VERIF ISP_WCR 5 2" xfId="36107"/>
    <cellStyle name="n_VERIF ISP_WCR 6" xfId="36108"/>
    <cellStyle name="n_VERIF ISP_WCR_KF GT" xfId="36109"/>
    <cellStyle name="n_VERIF ISP_WCR_KF GT 2" xfId="36110"/>
    <cellStyle name="n_VERIF ISP_WCR_KF GT 2 2" xfId="36111"/>
    <cellStyle name="n_VERIF ISP_WCR_KF GT 2 2 2" xfId="36112"/>
    <cellStyle name="n_VERIF ISP_WCR_KF GT 2 3" xfId="36113"/>
    <cellStyle name="n_VERIF ISP_WCR_KF GT 3" xfId="36114"/>
    <cellStyle name="n_VERIF ISP_WCR_KF GT 3 2" xfId="36115"/>
    <cellStyle name="n_VERIF ISP_WCR_KF GT 4" xfId="36116"/>
    <cellStyle name="n_VERIF ISP_WP" xfId="36117"/>
    <cellStyle name="n_VERIF ISP_WP 2" xfId="36118"/>
    <cellStyle name="n_VERIF ISP_WP 2 2" xfId="36119"/>
    <cellStyle name="n_VERIF ISP_WP 2 2 2" xfId="36120"/>
    <cellStyle name="n_VERIF ISP_WP 2 3" xfId="36121"/>
    <cellStyle name="n_VERIF ISP_WP 3" xfId="36122"/>
    <cellStyle name="n_VERIF ISP_WP 3 2" xfId="36123"/>
    <cellStyle name="n_VERIF ISP_WP 4" xfId="36124"/>
    <cellStyle name="n_VERIF ISP_WP_KF GT" xfId="36125"/>
    <cellStyle name="n_VERIF ISP_WP_KF GT 2" xfId="36126"/>
    <cellStyle name="n_VERIF ISP_WP_KF GT 2 2" xfId="36127"/>
    <cellStyle name="n_VERIF ISP_WP_KF GT 2 2 2" xfId="36128"/>
    <cellStyle name="n_VERIF ISP_WP_KF GT 2 3" xfId="36129"/>
    <cellStyle name="n_VERIF ISP_WP_KF GT 3" xfId="36130"/>
    <cellStyle name="n_VERIF ISP_WP_KF GT 3 2" xfId="36131"/>
    <cellStyle name="n_VERIF ISP_WP_KF GT 4" xfId="36132"/>
    <cellStyle name="n_VERIF ISP_zobowiazania pozabilansowe" xfId="36133"/>
    <cellStyle name="n_VERIF ISP_zobowiazania pozabilansowe 2" xfId="36134"/>
    <cellStyle name="n_VERIF ISP_zobowiazania pozabilansowe 2 2" xfId="36135"/>
    <cellStyle name="n_VERIF ISP_zobowiazania pozabilansowe 3" xfId="36136"/>
    <cellStyle name="n_VERIF ISP_zobowiazania pozabilansowe 3 2" xfId="36137"/>
    <cellStyle name="n_VERIF ISP_zobowiazania pozabilansowe 4" xfId="36138"/>
    <cellStyle name="n_VERIF ISP_zobowiazania pozabilansowe_Balance" xfId="36139"/>
    <cellStyle name="n_VERIF ISP_zobowiazania pozabilansowe_Balance 2" xfId="36140"/>
    <cellStyle name="n_VERIF ISP_zobowiazania pozabilansowe_Balance 2 2" xfId="36141"/>
    <cellStyle name="n_VERIF ISP_zobowiazania pozabilansowe_Balance 3" xfId="36142"/>
    <cellStyle name="n_VERIF ISP_zobowiazania pozabilansowe_Balance 3 2" xfId="36143"/>
    <cellStyle name="n_VERIF ISP_zobowiazania pozabilansowe_Balance 4" xfId="36144"/>
    <cellStyle name="n_VERIF ISP_zobowiazania pozabilansowe_inf dodatkowe" xfId="36145"/>
    <cellStyle name="n_VERIF ISP_zobowiazania pozabilansowe_inf dodatkowe 2" xfId="36146"/>
    <cellStyle name="n_VERIF ISP_zobowiazania pozabilansowe_inf dodatkowe 2 2" xfId="36147"/>
    <cellStyle name="n_VERIF ISP_zobowiazania pozabilansowe_inf dodatkowe 3" xfId="36148"/>
    <cellStyle name="n_VERIF ISP_zobowiazania pozabilansowe_inf dodatkowe 3 2" xfId="36149"/>
    <cellStyle name="n_VERIF ISP_zobowiazania pozabilansowe_inf dodatkowe 4" xfId="36150"/>
    <cellStyle name="n_VERIF ISP_zobowiazania pozabilansowe_P&amp;L" xfId="36151"/>
    <cellStyle name="n_VERIF ISP_zobowiazania pozabilansowe_P&amp;L 2" xfId="36152"/>
    <cellStyle name="n_VERIF ISP_zobowiazania pozabilansowe_P&amp;L 2 2" xfId="36153"/>
    <cellStyle name="n_VERIF ISP_zobowiazania pozabilansowe_P&amp;L 3" xfId="36154"/>
    <cellStyle name="n_VERIF ISP_zobowiazania pozabilansowe_P&amp;L 3 2" xfId="36155"/>
    <cellStyle name="n_VERIF ISP_zobowiazania pozabilansowe_P&amp;L 4" xfId="36156"/>
    <cellStyle name="n_Wanadoo France B2004" xfId="36157"/>
    <cellStyle name="n_Wanadoo France B2004 10" xfId="36158"/>
    <cellStyle name="n_Wanadoo France B2004 2" xfId="36159"/>
    <cellStyle name="n_Wanadoo France B2004 2 2" xfId="36160"/>
    <cellStyle name="n_Wanadoo France B2004 2 2 2" xfId="36161"/>
    <cellStyle name="n_Wanadoo France B2004 2 2 2 2" xfId="36162"/>
    <cellStyle name="n_Wanadoo France B2004 2 2 3" xfId="36163"/>
    <cellStyle name="n_Wanadoo France B2004 2 3" xfId="36164"/>
    <cellStyle name="n_Wanadoo France B2004 2 3 2" xfId="36165"/>
    <cellStyle name="n_Wanadoo France B2004 2 4" xfId="36166"/>
    <cellStyle name="n_Wanadoo France B2004 2 4 2" xfId="36167"/>
    <cellStyle name="n_Wanadoo France B2004 2 5" xfId="36168"/>
    <cellStyle name="n_Wanadoo France B2004 2_KF GT" xfId="36169"/>
    <cellStyle name="n_Wanadoo France B2004 2_KF GT 2" xfId="36170"/>
    <cellStyle name="n_Wanadoo France B2004 2_KF GT 2 2" xfId="36171"/>
    <cellStyle name="n_Wanadoo France B2004 2_KF GT 2 2 2" xfId="36172"/>
    <cellStyle name="n_Wanadoo France B2004 2_KF GT 2 3" xfId="36173"/>
    <cellStyle name="n_Wanadoo France B2004 2_KF GT 3" xfId="36174"/>
    <cellStyle name="n_Wanadoo France B2004 2_KF GT 3 2" xfId="36175"/>
    <cellStyle name="n_Wanadoo France B2004 2_KF GT 4" xfId="36176"/>
    <cellStyle name="n_Wanadoo France B2004 3" xfId="36177"/>
    <cellStyle name="n_Wanadoo France B2004 3 2" xfId="36178"/>
    <cellStyle name="n_Wanadoo France B2004 3 2 2" xfId="36179"/>
    <cellStyle name="n_Wanadoo France B2004 3 2 2 2" xfId="36180"/>
    <cellStyle name="n_Wanadoo France B2004 3 2 3" xfId="36181"/>
    <cellStyle name="n_Wanadoo France B2004 3 3" xfId="36182"/>
    <cellStyle name="n_Wanadoo France B2004 3 3 2" xfId="36183"/>
    <cellStyle name="n_Wanadoo France B2004 3 4" xfId="36184"/>
    <cellStyle name="n_Wanadoo France B2004 4" xfId="36185"/>
    <cellStyle name="n_Wanadoo France B2004 4 2" xfId="36186"/>
    <cellStyle name="n_Wanadoo France B2004 4 2 2" xfId="36187"/>
    <cellStyle name="n_Wanadoo France B2004 4 2 2 2" xfId="36188"/>
    <cellStyle name="n_Wanadoo France B2004 4 2 3" xfId="36189"/>
    <cellStyle name="n_Wanadoo France B2004 4 3" xfId="36190"/>
    <cellStyle name="n_Wanadoo France B2004 4 3 2" xfId="36191"/>
    <cellStyle name="n_Wanadoo France B2004 4 4" xfId="36192"/>
    <cellStyle name="n_Wanadoo France B2004 5" xfId="36193"/>
    <cellStyle name="n_Wanadoo France B2004 5 2" xfId="36194"/>
    <cellStyle name="n_Wanadoo France B2004 5 2 2" xfId="36195"/>
    <cellStyle name="n_Wanadoo France B2004 5 3" xfId="36196"/>
    <cellStyle name="n_Wanadoo France B2004 6" xfId="36197"/>
    <cellStyle name="n_Wanadoo France B2004 6 2" xfId="36198"/>
    <cellStyle name="n_Wanadoo France B2004 7" xfId="36199"/>
    <cellStyle name="n_Wanadoo France B2004 7 2" xfId="36200"/>
    <cellStyle name="n_Wanadoo France B2004 8" xfId="36201"/>
    <cellStyle name="n_Wanadoo France B2004 8 2" xfId="36202"/>
    <cellStyle name="n_Wanadoo France B2004 8 2 2" xfId="36203"/>
    <cellStyle name="n_Wanadoo France B2004 8 3" xfId="36204"/>
    <cellStyle name="n_Wanadoo France B2004 9" xfId="36205"/>
    <cellStyle name="n_Wanadoo France B2004 9 2" xfId="36206"/>
    <cellStyle name="n_Wanadoo France B2004_aaa" xfId="36207"/>
    <cellStyle name="n_Wanadoo France B2004_aaa 2" xfId="36208"/>
    <cellStyle name="n_Wanadoo France B2004_aaa 2 2" xfId="36209"/>
    <cellStyle name="n_Wanadoo France B2004_aaa 2 2 2" xfId="36210"/>
    <cellStyle name="n_Wanadoo France B2004_aaa 2 2 2 2" xfId="36211"/>
    <cellStyle name="n_Wanadoo France B2004_aaa 2 2 3" xfId="36212"/>
    <cellStyle name="n_Wanadoo France B2004_aaa 2 3" xfId="36213"/>
    <cellStyle name="n_Wanadoo France B2004_aaa 2 3 2" xfId="36214"/>
    <cellStyle name="n_Wanadoo France B2004_aaa 2 4" xfId="36215"/>
    <cellStyle name="n_Wanadoo France B2004_aaa 2_KF GT" xfId="36216"/>
    <cellStyle name="n_Wanadoo France B2004_aaa 2_KF GT 2" xfId="36217"/>
    <cellStyle name="n_Wanadoo France B2004_aaa 2_KF GT 2 2" xfId="36218"/>
    <cellStyle name="n_Wanadoo France B2004_aaa 2_KF GT 2 2 2" xfId="36219"/>
    <cellStyle name="n_Wanadoo France B2004_aaa 2_KF GT 2 3" xfId="36220"/>
    <cellStyle name="n_Wanadoo France B2004_aaa 2_KF GT 3" xfId="36221"/>
    <cellStyle name="n_Wanadoo France B2004_aaa 2_KF GT 3 2" xfId="36222"/>
    <cellStyle name="n_Wanadoo France B2004_aaa 2_KF GT 4" xfId="36223"/>
    <cellStyle name="n_Wanadoo France B2004_aaa 3" xfId="36224"/>
    <cellStyle name="n_Wanadoo France B2004_aaa 3 2" xfId="36225"/>
    <cellStyle name="n_Wanadoo France B2004_aaa 3 2 2" xfId="36226"/>
    <cellStyle name="n_Wanadoo France B2004_aaa 3 2 2 2" xfId="36227"/>
    <cellStyle name="n_Wanadoo France B2004_aaa 3 2 3" xfId="36228"/>
    <cellStyle name="n_Wanadoo France B2004_aaa 3 3" xfId="36229"/>
    <cellStyle name="n_Wanadoo France B2004_aaa 3 3 2" xfId="36230"/>
    <cellStyle name="n_Wanadoo France B2004_aaa 3 4" xfId="36231"/>
    <cellStyle name="n_Wanadoo France B2004_aaa 3_KF GT" xfId="36232"/>
    <cellStyle name="n_Wanadoo France B2004_aaa 3_KF GT 2" xfId="36233"/>
    <cellStyle name="n_Wanadoo France B2004_aaa 3_KF GT 2 2" xfId="36234"/>
    <cellStyle name="n_Wanadoo France B2004_aaa 3_KF GT 2 2 2" xfId="36235"/>
    <cellStyle name="n_Wanadoo France B2004_aaa 3_KF GT 2 3" xfId="36236"/>
    <cellStyle name="n_Wanadoo France B2004_aaa 3_KF GT 3" xfId="36237"/>
    <cellStyle name="n_Wanadoo France B2004_aaa 3_KF GT 3 2" xfId="36238"/>
    <cellStyle name="n_Wanadoo France B2004_aaa 3_KF GT 4" xfId="36239"/>
    <cellStyle name="n_Wanadoo France B2004_aaa 4" xfId="36240"/>
    <cellStyle name="n_Wanadoo France B2004_aaa 4 2" xfId="36241"/>
    <cellStyle name="n_Wanadoo France B2004_aaa 4 2 2" xfId="36242"/>
    <cellStyle name="n_Wanadoo France B2004_aaa 4 2 2 2" xfId="36243"/>
    <cellStyle name="n_Wanadoo France B2004_aaa 4 2 3" xfId="36244"/>
    <cellStyle name="n_Wanadoo France B2004_aaa 4 3" xfId="36245"/>
    <cellStyle name="n_Wanadoo France B2004_aaa 4 3 2" xfId="36246"/>
    <cellStyle name="n_Wanadoo France B2004_aaa 4 4" xfId="36247"/>
    <cellStyle name="n_Wanadoo France B2004_aaa 5" xfId="36248"/>
    <cellStyle name="n_Wanadoo France B2004_aaa 5 2" xfId="36249"/>
    <cellStyle name="n_Wanadoo France B2004_aaa 6" xfId="36250"/>
    <cellStyle name="n_Wanadoo France B2004_aaa_KF GT" xfId="36251"/>
    <cellStyle name="n_Wanadoo France B2004_aaa_KF GT 2" xfId="36252"/>
    <cellStyle name="n_Wanadoo France B2004_aaa_KF GT 2 2" xfId="36253"/>
    <cellStyle name="n_Wanadoo France B2004_aaa_KF GT 2 2 2" xfId="36254"/>
    <cellStyle name="n_Wanadoo France B2004_aaa_KF GT 2 3" xfId="36255"/>
    <cellStyle name="n_Wanadoo France B2004_aaa_KF GT 3" xfId="36256"/>
    <cellStyle name="n_Wanadoo France B2004_aaa_KF GT 3 2" xfId="36257"/>
    <cellStyle name="n_Wanadoo France B2004_aaa_KF GT 4" xfId="36258"/>
    <cellStyle name="n_Wanadoo France B2004_Actual '08 PLN_external" xfId="36259"/>
    <cellStyle name="n_Wanadoo France B2004_Actual '08 PLN_external 2" xfId="36260"/>
    <cellStyle name="n_Wanadoo France B2004_Actual '08 PLN_external 2 2" xfId="36261"/>
    <cellStyle name="n_Wanadoo France B2004_Actual '08 PLN_external 2 2 2" xfId="36262"/>
    <cellStyle name="n_Wanadoo France B2004_Actual '08 PLN_external 2 2 2 2" xfId="36263"/>
    <cellStyle name="n_Wanadoo France B2004_Actual '08 PLN_external 2 2 3" xfId="36264"/>
    <cellStyle name="n_Wanadoo France B2004_Actual '08 PLN_external 2 3" xfId="36265"/>
    <cellStyle name="n_Wanadoo France B2004_Actual '08 PLN_external 2 3 2" xfId="36266"/>
    <cellStyle name="n_Wanadoo France B2004_Actual '08 PLN_external 2 4" xfId="36267"/>
    <cellStyle name="n_Wanadoo France B2004_Actual '08 PLN_external 3" xfId="36268"/>
    <cellStyle name="n_Wanadoo France B2004_Actual '08 PLN_external 3 2" xfId="36269"/>
    <cellStyle name="n_Wanadoo France B2004_Actual '08 PLN_external 3 2 2" xfId="36270"/>
    <cellStyle name="n_Wanadoo France B2004_Actual '08 PLN_external 3 2 2 2" xfId="36271"/>
    <cellStyle name="n_Wanadoo France B2004_Actual '08 PLN_external 3 2 3" xfId="36272"/>
    <cellStyle name="n_Wanadoo France B2004_Actual '08 PLN_external 3 3" xfId="36273"/>
    <cellStyle name="n_Wanadoo France B2004_Actual '08 PLN_external 3 3 2" xfId="36274"/>
    <cellStyle name="n_Wanadoo France B2004_Actual '08 PLN_external 3 4" xfId="36275"/>
    <cellStyle name="n_Wanadoo France B2004_Actual '08 PLN_external 4" xfId="36276"/>
    <cellStyle name="n_Wanadoo France B2004_Actual '08 PLN_external 4 2" xfId="36277"/>
    <cellStyle name="n_Wanadoo France B2004_Actual '08 PLN_external 4 2 2" xfId="36278"/>
    <cellStyle name="n_Wanadoo France B2004_Actual '08 PLN_external 4 3" xfId="36279"/>
    <cellStyle name="n_Wanadoo France B2004_Actual '08 PLN_external 5" xfId="36280"/>
    <cellStyle name="n_Wanadoo France B2004_Actual '08 PLN_external 5 2" xfId="36281"/>
    <cellStyle name="n_Wanadoo France B2004_Actual '08 PLN_external 6" xfId="36282"/>
    <cellStyle name="n_Wanadoo France B2004_Actual '08 PLN_external_KF GT" xfId="36283"/>
    <cellStyle name="n_Wanadoo France B2004_Actual '08 PLN_external_KF GT 2" xfId="36284"/>
    <cellStyle name="n_Wanadoo France B2004_Actual '08 PLN_external_KF GT 2 2" xfId="36285"/>
    <cellStyle name="n_Wanadoo France B2004_Actual '08 PLN_external_KF GT 2 2 2" xfId="36286"/>
    <cellStyle name="n_Wanadoo France B2004_Actual '08 PLN_external_KF GT 2 3" xfId="36287"/>
    <cellStyle name="n_Wanadoo France B2004_Actual '08 PLN_external_KF GT 3" xfId="36288"/>
    <cellStyle name="n_Wanadoo France B2004_Actual '08 PLN_external_KF GT 3 2" xfId="36289"/>
    <cellStyle name="n_Wanadoo France B2004_Actual '08 PLN_external_KF GT 4" xfId="36290"/>
    <cellStyle name="n_Wanadoo France B2004_Actual '08 PLN_package" xfId="36291"/>
    <cellStyle name="n_Wanadoo France B2004_Actual '08 PLN_package 2" xfId="36292"/>
    <cellStyle name="n_Wanadoo France B2004_Actual '08 PLN_package 2 2" xfId="36293"/>
    <cellStyle name="n_Wanadoo France B2004_Actual '08 PLN_package 2 2 2" xfId="36294"/>
    <cellStyle name="n_Wanadoo France B2004_Actual '08 PLN_package 2 2 2 2" xfId="36295"/>
    <cellStyle name="n_Wanadoo France B2004_Actual '08 PLN_package 2 2 3" xfId="36296"/>
    <cellStyle name="n_Wanadoo France B2004_Actual '08 PLN_package 2 3" xfId="36297"/>
    <cellStyle name="n_Wanadoo France B2004_Actual '08 PLN_package 2 3 2" xfId="36298"/>
    <cellStyle name="n_Wanadoo France B2004_Actual '08 PLN_package 2 4" xfId="36299"/>
    <cellStyle name="n_Wanadoo France B2004_Actual '08 PLN_package 3" xfId="36300"/>
    <cellStyle name="n_Wanadoo France B2004_Actual '08 PLN_package 3 2" xfId="36301"/>
    <cellStyle name="n_Wanadoo France B2004_Actual '08 PLN_package 3 2 2" xfId="36302"/>
    <cellStyle name="n_Wanadoo France B2004_Actual '08 PLN_package 3 2 2 2" xfId="36303"/>
    <cellStyle name="n_Wanadoo France B2004_Actual '08 PLN_package 3 2 3" xfId="36304"/>
    <cellStyle name="n_Wanadoo France B2004_Actual '08 PLN_package 3 3" xfId="36305"/>
    <cellStyle name="n_Wanadoo France B2004_Actual '08 PLN_package 3 3 2" xfId="36306"/>
    <cellStyle name="n_Wanadoo France B2004_Actual '08 PLN_package 3 4" xfId="36307"/>
    <cellStyle name="n_Wanadoo France B2004_Actual '08 PLN_package 4" xfId="36308"/>
    <cellStyle name="n_Wanadoo France B2004_Actual '08 PLN_package 4 2" xfId="36309"/>
    <cellStyle name="n_Wanadoo France B2004_Actual '08 PLN_package 4 2 2" xfId="36310"/>
    <cellStyle name="n_Wanadoo France B2004_Actual '08 PLN_package 4 3" xfId="36311"/>
    <cellStyle name="n_Wanadoo France B2004_Actual '08 PLN_package 5" xfId="36312"/>
    <cellStyle name="n_Wanadoo France B2004_Actual '08 PLN_package 5 2" xfId="36313"/>
    <cellStyle name="n_Wanadoo France B2004_Actual '08 PLN_package 6" xfId="36314"/>
    <cellStyle name="n_Wanadoo France B2004_Actual '08 PLN_package_KF GT" xfId="36315"/>
    <cellStyle name="n_Wanadoo France B2004_Actual '08 PLN_package_KF GT 2" xfId="36316"/>
    <cellStyle name="n_Wanadoo France B2004_Actual '08 PLN_package_KF GT 2 2" xfId="36317"/>
    <cellStyle name="n_Wanadoo France B2004_Actual '08 PLN_package_KF GT 2 2 2" xfId="36318"/>
    <cellStyle name="n_Wanadoo France B2004_Actual '08 PLN_package_KF GT 2 3" xfId="36319"/>
    <cellStyle name="n_Wanadoo France B2004_Actual '08 PLN_package_KF GT 3" xfId="36320"/>
    <cellStyle name="n_Wanadoo France B2004_Actual '08 PLN_package_KF GT 3 2" xfId="36321"/>
    <cellStyle name="n_Wanadoo France B2004_Actual '08 PLN_package_KF GT 4" xfId="36322"/>
    <cellStyle name="n_Wanadoo France B2004_Actual '08 PLN_statutory" xfId="36323"/>
    <cellStyle name="n_Wanadoo France B2004_Actual '08 PLN_statutory 2" xfId="36324"/>
    <cellStyle name="n_Wanadoo France B2004_Actual '08 PLN_statutory 2 2" xfId="36325"/>
    <cellStyle name="n_Wanadoo France B2004_Actual '08 PLN_statutory 2 2 2" xfId="36326"/>
    <cellStyle name="n_Wanadoo France B2004_Actual '08 PLN_statutory 2 2 2 2" xfId="36327"/>
    <cellStyle name="n_Wanadoo France B2004_Actual '08 PLN_statutory 2 2 3" xfId="36328"/>
    <cellStyle name="n_Wanadoo France B2004_Actual '08 PLN_statutory 2 3" xfId="36329"/>
    <cellStyle name="n_Wanadoo France B2004_Actual '08 PLN_statutory 2 3 2" xfId="36330"/>
    <cellStyle name="n_Wanadoo France B2004_Actual '08 PLN_statutory 2 4" xfId="36331"/>
    <cellStyle name="n_Wanadoo France B2004_Actual '08 PLN_statutory 3" xfId="36332"/>
    <cellStyle name="n_Wanadoo France B2004_Actual '08 PLN_statutory 3 2" xfId="36333"/>
    <cellStyle name="n_Wanadoo France B2004_Actual '08 PLN_statutory 3 2 2" xfId="36334"/>
    <cellStyle name="n_Wanadoo France B2004_Actual '08 PLN_statutory 3 2 2 2" xfId="36335"/>
    <cellStyle name="n_Wanadoo France B2004_Actual '08 PLN_statutory 3 2 3" xfId="36336"/>
    <cellStyle name="n_Wanadoo France B2004_Actual '08 PLN_statutory 3 3" xfId="36337"/>
    <cellStyle name="n_Wanadoo France B2004_Actual '08 PLN_statutory 3 3 2" xfId="36338"/>
    <cellStyle name="n_Wanadoo France B2004_Actual '08 PLN_statutory 3 4" xfId="36339"/>
    <cellStyle name="n_Wanadoo France B2004_Actual '08 PLN_statutory 4" xfId="36340"/>
    <cellStyle name="n_Wanadoo France B2004_Actual '08 PLN_statutory 4 2" xfId="36341"/>
    <cellStyle name="n_Wanadoo France B2004_Actual '08 PLN_statutory 4 2 2" xfId="36342"/>
    <cellStyle name="n_Wanadoo France B2004_Actual '08 PLN_statutory 4 3" xfId="36343"/>
    <cellStyle name="n_Wanadoo France B2004_Actual '08 PLN_statutory 5" xfId="36344"/>
    <cellStyle name="n_Wanadoo France B2004_Actual '08 PLN_statutory 5 2" xfId="36345"/>
    <cellStyle name="n_Wanadoo France B2004_Actual '08 PLN_statutory 6" xfId="36346"/>
    <cellStyle name="n_Wanadoo France B2004_Actual '08 PLN_statutory_D20" xfId="36347"/>
    <cellStyle name="n_Wanadoo France B2004_Actual '08 PLN_statutory_D20 2" xfId="36348"/>
    <cellStyle name="n_Wanadoo France B2004_Actual '08 PLN_statutory_D20 2 2" xfId="36349"/>
    <cellStyle name="n_Wanadoo France B2004_Actual '08 PLN_statutory_D20 2 2 2" xfId="36350"/>
    <cellStyle name="n_Wanadoo France B2004_Actual '08 PLN_statutory_D20 2 2 2 2" xfId="36351"/>
    <cellStyle name="n_Wanadoo France B2004_Actual '08 PLN_statutory_D20 2 2 3" xfId="36352"/>
    <cellStyle name="n_Wanadoo France B2004_Actual '08 PLN_statutory_D20 2 3" xfId="36353"/>
    <cellStyle name="n_Wanadoo France B2004_Actual '08 PLN_statutory_D20 2 3 2" xfId="36354"/>
    <cellStyle name="n_Wanadoo France B2004_Actual '08 PLN_statutory_D20 2 4" xfId="36355"/>
    <cellStyle name="n_Wanadoo France B2004_Actual '08 PLN_statutory_D20 3" xfId="36356"/>
    <cellStyle name="n_Wanadoo France B2004_Actual '08 PLN_statutory_D20 3 2" xfId="36357"/>
    <cellStyle name="n_Wanadoo France B2004_Actual '08 PLN_statutory_D20 3 2 2" xfId="36358"/>
    <cellStyle name="n_Wanadoo France B2004_Actual '08 PLN_statutory_D20 3 2 2 2" xfId="36359"/>
    <cellStyle name="n_Wanadoo France B2004_Actual '08 PLN_statutory_D20 3 2 3" xfId="36360"/>
    <cellStyle name="n_Wanadoo France B2004_Actual '08 PLN_statutory_D20 3 3" xfId="36361"/>
    <cellStyle name="n_Wanadoo France B2004_Actual '08 PLN_statutory_D20 3 3 2" xfId="36362"/>
    <cellStyle name="n_Wanadoo France B2004_Actual '08 PLN_statutory_D20 3 4" xfId="36363"/>
    <cellStyle name="n_Wanadoo France B2004_Actual '08 PLN_statutory_D20 4" xfId="36364"/>
    <cellStyle name="n_Wanadoo France B2004_Actual '08 PLN_statutory_D20 4 2" xfId="36365"/>
    <cellStyle name="n_Wanadoo France B2004_Actual '08 PLN_statutory_D20 4 2 2" xfId="36366"/>
    <cellStyle name="n_Wanadoo France B2004_Actual '08 PLN_statutory_D20 4 3" xfId="36367"/>
    <cellStyle name="n_Wanadoo France B2004_Actual '08 PLN_statutory_D20 5" xfId="36368"/>
    <cellStyle name="n_Wanadoo France B2004_Actual '08 PLN_statutory_D20 5 2" xfId="36369"/>
    <cellStyle name="n_Wanadoo France B2004_Actual '08 PLN_statutory_D20 6" xfId="36370"/>
    <cellStyle name="n_Wanadoo France B2004_Actual '08 PLN_statutory_D20_KF GT" xfId="36371"/>
    <cellStyle name="n_Wanadoo France B2004_Actual '08 PLN_statutory_D20_KF GT 2" xfId="36372"/>
    <cellStyle name="n_Wanadoo France B2004_Actual '08 PLN_statutory_D20_KF GT 2 2" xfId="36373"/>
    <cellStyle name="n_Wanadoo France B2004_Actual '08 PLN_statutory_D20_KF GT 2 2 2" xfId="36374"/>
    <cellStyle name="n_Wanadoo France B2004_Actual '08 PLN_statutory_D20_KF GT 2 3" xfId="36375"/>
    <cellStyle name="n_Wanadoo France B2004_Actual '08 PLN_statutory_D20_KF GT 3" xfId="36376"/>
    <cellStyle name="n_Wanadoo France B2004_Actual '08 PLN_statutory_D20_KF GT 3 2" xfId="36377"/>
    <cellStyle name="n_Wanadoo France B2004_Actual '08 PLN_statutory_D20_KF GT 4" xfId="36378"/>
    <cellStyle name="n_Wanadoo France B2004_Actual '08 PLN_statutory_KF GT" xfId="36379"/>
    <cellStyle name="n_Wanadoo France B2004_Actual '08 PLN_statutory_KF GT 2" xfId="36380"/>
    <cellStyle name="n_Wanadoo France B2004_Actual '08 PLN_statutory_KF GT 2 2" xfId="36381"/>
    <cellStyle name="n_Wanadoo France B2004_Actual '08 PLN_statutory_KF GT 2 2 2" xfId="36382"/>
    <cellStyle name="n_Wanadoo France B2004_Actual '08 PLN_statutory_KF GT 2 3" xfId="36383"/>
    <cellStyle name="n_Wanadoo France B2004_Actual '08 PLN_statutory_KF GT 3" xfId="36384"/>
    <cellStyle name="n_Wanadoo France B2004_Actual '08 PLN_statutory_KF GT 3 2" xfId="36385"/>
    <cellStyle name="n_Wanadoo France B2004_Actual '08 PLN_statutory_KF GT 4" xfId="36386"/>
    <cellStyle name="n_Wanadoo France B2004_Arkusz1" xfId="36387"/>
    <cellStyle name="n_Wanadoo France B2004_Arkusz1 2" xfId="36388"/>
    <cellStyle name="n_Wanadoo France B2004_Arkusz1 2 2" xfId="36389"/>
    <cellStyle name="n_Wanadoo France B2004_Arkusz1 3" xfId="36390"/>
    <cellStyle name="n_Wanadoo France B2004_Arkusz1 3 2" xfId="36391"/>
    <cellStyle name="n_Wanadoo France B2004_Arkusz1 4" xfId="36392"/>
    <cellStyle name="n_Wanadoo France B2004_BILANS" xfId="36393"/>
    <cellStyle name="n_Wanadoo France B2004_BILANS 2" xfId="36394"/>
    <cellStyle name="n_Wanadoo France B2004_BILANS 2 2" xfId="36395"/>
    <cellStyle name="n_Wanadoo France B2004_BILANS 3" xfId="36396"/>
    <cellStyle name="n_Wanadoo France B2004_BILANS 3 2" xfId="36397"/>
    <cellStyle name="n_Wanadoo France B2004_BILANS 4" xfId="36398"/>
    <cellStyle name="n_Wanadoo France B2004_CASF FLOW" xfId="36399"/>
    <cellStyle name="n_Wanadoo France B2004_CASF FLOW 2" xfId="36400"/>
    <cellStyle name="n_Wanadoo France B2004_CASF FLOW 2 2" xfId="36401"/>
    <cellStyle name="n_Wanadoo France B2004_CASF FLOW 3" xfId="36402"/>
    <cellStyle name="n_Wanadoo France B2004_CASF FLOW 3 2" xfId="36403"/>
    <cellStyle name="n_Wanadoo France B2004_CASF FLOW 4" xfId="36404"/>
    <cellStyle name="n_Wanadoo France B2004_CFO Division TP - June 2006 - GMC Flash_20060717" xfId="36405"/>
    <cellStyle name="n_Wanadoo France B2004_CFO Division TP - June 2006 - GMC Flash_20060717 10" xfId="36406"/>
    <cellStyle name="n_Wanadoo France B2004_CFO Division TP - June 2006 - GMC Flash_20060717 2" xfId="36407"/>
    <cellStyle name="n_Wanadoo France B2004_CFO Division TP - June 2006 - GMC Flash_20060717 2 2" xfId="36408"/>
    <cellStyle name="n_Wanadoo France B2004_CFO Division TP - June 2006 - GMC Flash_20060717 2 2 2" xfId="36409"/>
    <cellStyle name="n_Wanadoo France B2004_CFO Division TP - June 2006 - GMC Flash_20060717 2 2 2 2" xfId="36410"/>
    <cellStyle name="n_Wanadoo France B2004_CFO Division TP - June 2006 - GMC Flash_20060717 2 2 3" xfId="36411"/>
    <cellStyle name="n_Wanadoo France B2004_CFO Division TP - June 2006 - GMC Flash_20060717 2 3" xfId="36412"/>
    <cellStyle name="n_Wanadoo France B2004_CFO Division TP - June 2006 - GMC Flash_20060717 2 3 2" xfId="36413"/>
    <cellStyle name="n_Wanadoo France B2004_CFO Division TP - June 2006 - GMC Flash_20060717 2 4" xfId="36414"/>
    <cellStyle name="n_Wanadoo France B2004_CFO Division TP - June 2006 - GMC Flash_20060717 2 4 2" xfId="36415"/>
    <cellStyle name="n_Wanadoo France B2004_CFO Division TP - June 2006 - GMC Flash_20060717 2 5" xfId="36416"/>
    <cellStyle name="n_Wanadoo France B2004_CFO Division TP - June 2006 - GMC Flash_20060717 2_KF GT" xfId="36417"/>
    <cellStyle name="n_Wanadoo France B2004_CFO Division TP - June 2006 - GMC Flash_20060717 2_KF GT 2" xfId="36418"/>
    <cellStyle name="n_Wanadoo France B2004_CFO Division TP - June 2006 - GMC Flash_20060717 2_KF GT 2 2" xfId="36419"/>
    <cellStyle name="n_Wanadoo France B2004_CFO Division TP - June 2006 - GMC Flash_20060717 2_KF GT 2 2 2" xfId="36420"/>
    <cellStyle name="n_Wanadoo France B2004_CFO Division TP - June 2006 - GMC Flash_20060717 2_KF GT 2 3" xfId="36421"/>
    <cellStyle name="n_Wanadoo France B2004_CFO Division TP - June 2006 - GMC Flash_20060717 2_KF GT 3" xfId="36422"/>
    <cellStyle name="n_Wanadoo France B2004_CFO Division TP - June 2006 - GMC Flash_20060717 2_KF GT 3 2" xfId="36423"/>
    <cellStyle name="n_Wanadoo France B2004_CFO Division TP - June 2006 - GMC Flash_20060717 2_KF GT 4" xfId="36424"/>
    <cellStyle name="n_Wanadoo France B2004_CFO Division TP - June 2006 - GMC Flash_20060717 3" xfId="36425"/>
    <cellStyle name="n_Wanadoo France B2004_CFO Division TP - June 2006 - GMC Flash_20060717 3 2" xfId="36426"/>
    <cellStyle name="n_Wanadoo France B2004_CFO Division TP - June 2006 - GMC Flash_20060717 3 2 2" xfId="36427"/>
    <cellStyle name="n_Wanadoo France B2004_CFO Division TP - June 2006 - GMC Flash_20060717 3 2 2 2" xfId="36428"/>
    <cellStyle name="n_Wanadoo France B2004_CFO Division TP - June 2006 - GMC Flash_20060717 3 2 3" xfId="36429"/>
    <cellStyle name="n_Wanadoo France B2004_CFO Division TP - June 2006 - GMC Flash_20060717 3 3" xfId="36430"/>
    <cellStyle name="n_Wanadoo France B2004_CFO Division TP - June 2006 - GMC Flash_20060717 3 3 2" xfId="36431"/>
    <cellStyle name="n_Wanadoo France B2004_CFO Division TP - June 2006 - GMC Flash_20060717 3 4" xfId="36432"/>
    <cellStyle name="n_Wanadoo France B2004_CFO Division TP - June 2006 - GMC Flash_20060717 3_KF GT" xfId="36433"/>
    <cellStyle name="n_Wanadoo France B2004_CFO Division TP - June 2006 - GMC Flash_20060717 3_KF GT 2" xfId="36434"/>
    <cellStyle name="n_Wanadoo France B2004_CFO Division TP - June 2006 - GMC Flash_20060717 3_KF GT 2 2" xfId="36435"/>
    <cellStyle name="n_Wanadoo France B2004_CFO Division TP - June 2006 - GMC Flash_20060717 3_KF GT 2 2 2" xfId="36436"/>
    <cellStyle name="n_Wanadoo France B2004_CFO Division TP - June 2006 - GMC Flash_20060717 3_KF GT 2 3" xfId="36437"/>
    <cellStyle name="n_Wanadoo France B2004_CFO Division TP - June 2006 - GMC Flash_20060717 3_KF GT 3" xfId="36438"/>
    <cellStyle name="n_Wanadoo France B2004_CFO Division TP - June 2006 - GMC Flash_20060717 3_KF GT 3 2" xfId="36439"/>
    <cellStyle name="n_Wanadoo France B2004_CFO Division TP - June 2006 - GMC Flash_20060717 3_KF GT 4" xfId="36440"/>
    <cellStyle name="n_Wanadoo France B2004_CFO Division TP - June 2006 - GMC Flash_20060717 4" xfId="36441"/>
    <cellStyle name="n_Wanadoo France B2004_CFO Division TP - June 2006 - GMC Flash_20060717 4 2" xfId="36442"/>
    <cellStyle name="n_Wanadoo France B2004_CFO Division TP - June 2006 - GMC Flash_20060717 4 2 2" xfId="36443"/>
    <cellStyle name="n_Wanadoo France B2004_CFO Division TP - June 2006 - GMC Flash_20060717 4 2 2 2" xfId="36444"/>
    <cellStyle name="n_Wanadoo France B2004_CFO Division TP - June 2006 - GMC Flash_20060717 4 2 3" xfId="36445"/>
    <cellStyle name="n_Wanadoo France B2004_CFO Division TP - June 2006 - GMC Flash_20060717 4 3" xfId="36446"/>
    <cellStyle name="n_Wanadoo France B2004_CFO Division TP - June 2006 - GMC Flash_20060717 4 3 2" xfId="36447"/>
    <cellStyle name="n_Wanadoo France B2004_CFO Division TP - June 2006 - GMC Flash_20060717 4 4" xfId="36448"/>
    <cellStyle name="n_Wanadoo France B2004_CFO Division TP - June 2006 - GMC Flash_20060717 4_KF GT" xfId="36449"/>
    <cellStyle name="n_Wanadoo France B2004_CFO Division TP - June 2006 - GMC Flash_20060717 4_KF GT 2" xfId="36450"/>
    <cellStyle name="n_Wanadoo France B2004_CFO Division TP - June 2006 - GMC Flash_20060717 4_KF GT 2 2" xfId="36451"/>
    <cellStyle name="n_Wanadoo France B2004_CFO Division TP - June 2006 - GMC Flash_20060717 4_KF GT 2 2 2" xfId="36452"/>
    <cellStyle name="n_Wanadoo France B2004_CFO Division TP - June 2006 - GMC Flash_20060717 4_KF GT 2 3" xfId="36453"/>
    <cellStyle name="n_Wanadoo France B2004_CFO Division TP - June 2006 - GMC Flash_20060717 4_KF GT 3" xfId="36454"/>
    <cellStyle name="n_Wanadoo France B2004_CFO Division TP - June 2006 - GMC Flash_20060717 4_KF GT 3 2" xfId="36455"/>
    <cellStyle name="n_Wanadoo France B2004_CFO Division TP - June 2006 - GMC Flash_20060717 4_KF GT 4" xfId="36456"/>
    <cellStyle name="n_Wanadoo France B2004_CFO Division TP - June 2006 - GMC Flash_20060717 5" xfId="36457"/>
    <cellStyle name="n_Wanadoo France B2004_CFO Division TP - June 2006 - GMC Flash_20060717 5 2" xfId="36458"/>
    <cellStyle name="n_Wanadoo France B2004_CFO Division TP - June 2006 - GMC Flash_20060717 5 2 2" xfId="36459"/>
    <cellStyle name="n_Wanadoo France B2004_CFO Division TP - June 2006 - GMC Flash_20060717 5 2 2 2" xfId="36460"/>
    <cellStyle name="n_Wanadoo France B2004_CFO Division TP - June 2006 - GMC Flash_20060717 5 2 3" xfId="36461"/>
    <cellStyle name="n_Wanadoo France B2004_CFO Division TP - June 2006 - GMC Flash_20060717 5 3" xfId="36462"/>
    <cellStyle name="n_Wanadoo France B2004_CFO Division TP - June 2006 - GMC Flash_20060717 5 3 2" xfId="36463"/>
    <cellStyle name="n_Wanadoo France B2004_CFO Division TP - June 2006 - GMC Flash_20060717 5 4" xfId="36464"/>
    <cellStyle name="n_Wanadoo France B2004_CFO Division TP - June 2006 - GMC Flash_20060717 6" xfId="36465"/>
    <cellStyle name="n_Wanadoo France B2004_CFO Division TP - June 2006 - GMC Flash_20060717 6 2" xfId="36466"/>
    <cellStyle name="n_Wanadoo France B2004_CFO Division TP - June 2006 - GMC Flash_20060717 7" xfId="36467"/>
    <cellStyle name="n_Wanadoo France B2004_CFO Division TP - June 2006 - GMC Flash_20060717 7 2" xfId="36468"/>
    <cellStyle name="n_Wanadoo France B2004_CFO Division TP - June 2006 - GMC Flash_20060717 8" xfId="36469"/>
    <cellStyle name="n_Wanadoo France B2004_CFO Division TP - June 2006 - GMC Flash_20060717 8 2" xfId="36470"/>
    <cellStyle name="n_Wanadoo France B2004_CFO Division TP - June 2006 - GMC Flash_20060717 8 2 2" xfId="36471"/>
    <cellStyle name="n_Wanadoo France B2004_CFO Division TP - June 2006 - GMC Flash_20060717 8 3" xfId="36472"/>
    <cellStyle name="n_Wanadoo France B2004_CFO Division TP - June 2006 - GMC Flash_20060717 9" xfId="36473"/>
    <cellStyle name="n_Wanadoo France B2004_CFO Division TP - June 2006 - GMC Flash_20060717 9 2" xfId="36474"/>
    <cellStyle name="n_Wanadoo France B2004_CFO Division TP - June 2006 - GMC Flash_20060717_Arkusz1" xfId="36475"/>
    <cellStyle name="n_Wanadoo France B2004_CFO Division TP - June 2006 - GMC Flash_20060717_Arkusz1 2" xfId="36476"/>
    <cellStyle name="n_Wanadoo France B2004_CFO Division TP - June 2006 - GMC Flash_20060717_Arkusz1 2 2" xfId="36477"/>
    <cellStyle name="n_Wanadoo France B2004_CFO Division TP - June 2006 - GMC Flash_20060717_Arkusz1 3" xfId="36478"/>
    <cellStyle name="n_Wanadoo France B2004_CFO Division TP - June 2006 - GMC Flash_20060717_Arkusz1 3 2" xfId="36479"/>
    <cellStyle name="n_Wanadoo France B2004_CFO Division TP - June 2006 - GMC Flash_20060717_Arkusz1 4" xfId="36480"/>
    <cellStyle name="n_Wanadoo France B2004_CFO Division TP - June 2006 - GMC Flash_20060717_BILANS" xfId="36481"/>
    <cellStyle name="n_Wanadoo France B2004_CFO Division TP - June 2006 - GMC Flash_20060717_BILANS 2" xfId="36482"/>
    <cellStyle name="n_Wanadoo France B2004_CFO Division TP - June 2006 - GMC Flash_20060717_BILANS 2 2" xfId="36483"/>
    <cellStyle name="n_Wanadoo France B2004_CFO Division TP - June 2006 - GMC Flash_20060717_BILANS 3" xfId="36484"/>
    <cellStyle name="n_Wanadoo France B2004_CFO Division TP - June 2006 - GMC Flash_20060717_BILANS 3 2" xfId="36485"/>
    <cellStyle name="n_Wanadoo France B2004_CFO Division TP - June 2006 - GMC Flash_20060717_BILANS 4" xfId="36486"/>
    <cellStyle name="n_Wanadoo France B2004_CFO Division TP - June 2006 - GMC Flash_20060717_CASF FLOW" xfId="36487"/>
    <cellStyle name="n_Wanadoo France B2004_CFO Division TP - June 2006 - GMC Flash_20060717_CASF FLOW 2" xfId="36488"/>
    <cellStyle name="n_Wanadoo France B2004_CFO Division TP - June 2006 - GMC Flash_20060717_CASF FLOW 2 2" xfId="36489"/>
    <cellStyle name="n_Wanadoo France B2004_CFO Division TP - June 2006 - GMC Flash_20060717_CASF FLOW 3" xfId="36490"/>
    <cellStyle name="n_Wanadoo France B2004_CFO Division TP - June 2006 - GMC Flash_20060717_CASF FLOW 3 2" xfId="36491"/>
    <cellStyle name="n_Wanadoo France B2004_CFO Division TP - June 2006 - GMC Flash_20060717_CASF FLOW 4" xfId="36492"/>
    <cellStyle name="n_Wanadoo France B2004_CFO Division TP - June 2006 - GMC Flash_20060717_KF GT" xfId="36493"/>
    <cellStyle name="n_Wanadoo France B2004_CFO Division TP - June 2006 - GMC Flash_20060717_KF GT 2" xfId="36494"/>
    <cellStyle name="n_Wanadoo France B2004_CFO Division TP - June 2006 - GMC Flash_20060717_KF GT 2 2" xfId="36495"/>
    <cellStyle name="n_Wanadoo France B2004_CFO Division TP - June 2006 - GMC Flash_20060717_KF GT 2 2 2" xfId="36496"/>
    <cellStyle name="n_Wanadoo France B2004_CFO Division TP - June 2006 - GMC Flash_20060717_KF GT 2 3" xfId="36497"/>
    <cellStyle name="n_Wanadoo France B2004_CFO Division TP - June 2006 - GMC Flash_20060717_KF GT 3" xfId="36498"/>
    <cellStyle name="n_Wanadoo France B2004_CFO Division TP - June 2006 - GMC Flash_20060717_KF GT 3 2" xfId="36499"/>
    <cellStyle name="n_Wanadoo France B2004_CFO Division TP - June 2006 - GMC Flash_20060717_KF GT 4" xfId="36500"/>
    <cellStyle name="n_Wanadoo France B2004_CFO Division TP - June 2006 - GMC Flash_20060717_KOSZTY" xfId="36501"/>
    <cellStyle name="n_Wanadoo France B2004_CFO Division TP - June 2006 - GMC Flash_20060717_KOSZTY 2" xfId="36502"/>
    <cellStyle name="n_Wanadoo France B2004_CFO Division TP - June 2006 - GMC Flash_20060717_KOSZTY 2 2" xfId="36503"/>
    <cellStyle name="n_Wanadoo France B2004_CFO Division TP - June 2006 - GMC Flash_20060717_KOSZTY 2 2 2" xfId="36504"/>
    <cellStyle name="n_Wanadoo France B2004_CFO Division TP - June 2006 - GMC Flash_20060717_KOSZTY 2 3" xfId="36505"/>
    <cellStyle name="n_Wanadoo France B2004_CFO Division TP - June 2006 - GMC Flash_20060717_KOSZTY 3" xfId="36506"/>
    <cellStyle name="n_Wanadoo France B2004_CFO Division TP - June 2006 - GMC Flash_20060717_KOSZTY 3 2" xfId="36507"/>
    <cellStyle name="n_Wanadoo France B2004_CFO Division TP - June 2006 - GMC Flash_20060717_KOSZTY 4" xfId="36508"/>
    <cellStyle name="n_Wanadoo France B2004_CFO Division TP - June 2006 - GMC Flash_20060717_KOSZTY_KF GT" xfId="36509"/>
    <cellStyle name="n_Wanadoo France B2004_CFO Division TP - June 2006 - GMC Flash_20060717_KOSZTY_KF GT 2" xfId="36510"/>
    <cellStyle name="n_Wanadoo France B2004_CFO Division TP - June 2006 - GMC Flash_20060717_KOSZTY_KF GT 2 2" xfId="36511"/>
    <cellStyle name="n_Wanadoo France B2004_CFO Division TP - June 2006 - GMC Flash_20060717_KOSZTY_KF GT 2 2 2" xfId="36512"/>
    <cellStyle name="n_Wanadoo France B2004_CFO Division TP - June 2006 - GMC Flash_20060717_KOSZTY_KF GT 2 3" xfId="36513"/>
    <cellStyle name="n_Wanadoo France B2004_CFO Division TP - June 2006 - GMC Flash_20060717_KOSZTY_KF GT 3" xfId="36514"/>
    <cellStyle name="n_Wanadoo France B2004_CFO Division TP - June 2006 - GMC Flash_20060717_KOSZTY_KF GT 3 2" xfId="36515"/>
    <cellStyle name="n_Wanadoo France B2004_CFO Division TP - June 2006 - GMC Flash_20060717_KOSZTY_KF GT 4" xfId="36516"/>
    <cellStyle name="n_Wanadoo France B2004_CFO Division TP - June 2006 - GMC Flash_20060717_N15a_przeterminowane należności" xfId="36517"/>
    <cellStyle name="n_Wanadoo France B2004_CFO Division TP - June 2006 - GMC Flash_20060717_N15a_przeterminowane należności 2" xfId="36518"/>
    <cellStyle name="n_Wanadoo France B2004_CFO Division TP - June 2006 - GMC Flash_20060717_N15a_przeterminowane należności 2 2" xfId="36519"/>
    <cellStyle name="n_Wanadoo France B2004_CFO Division TP - June 2006 - GMC Flash_20060717_N15a_przeterminowane należności 3" xfId="36520"/>
    <cellStyle name="n_Wanadoo France B2004_CFO Division TP - June 2006 - GMC Flash_20060717_N15a_przeterminowane należności 3 2" xfId="36521"/>
    <cellStyle name="n_Wanadoo France B2004_CFO Division TP - June 2006 - GMC Flash_20060717_N15a_przeterminowane należności 4" xfId="36522"/>
    <cellStyle name="n_Wanadoo France B2004_CFO Division TP - June 2006 - GMC Flash_20060717_N15a_przeterminowane należności_Balance" xfId="36523"/>
    <cellStyle name="n_Wanadoo France B2004_CFO Division TP - June 2006 - GMC Flash_20060717_N15a_przeterminowane należności_Balance 2" xfId="36524"/>
    <cellStyle name="n_Wanadoo France B2004_CFO Division TP - June 2006 - GMC Flash_20060717_N15a_przeterminowane należności_Balance 2 2" xfId="36525"/>
    <cellStyle name="n_Wanadoo France B2004_CFO Division TP - June 2006 - GMC Flash_20060717_N15a_przeterminowane należności_Balance 3" xfId="36526"/>
    <cellStyle name="n_Wanadoo France B2004_CFO Division TP - June 2006 - GMC Flash_20060717_N15a_przeterminowane należności_Balance 3 2" xfId="36527"/>
    <cellStyle name="n_Wanadoo France B2004_CFO Division TP - June 2006 - GMC Flash_20060717_N15a_przeterminowane należności_Balance 4" xfId="36528"/>
    <cellStyle name="n_Wanadoo France B2004_CFO Division TP - June 2006 - GMC Flash_20060717_N15a_przeterminowane należności_inf dodatkowe" xfId="36529"/>
    <cellStyle name="n_Wanadoo France B2004_CFO Division TP - June 2006 - GMC Flash_20060717_N15a_przeterminowane należności_inf dodatkowe 2" xfId="36530"/>
    <cellStyle name="n_Wanadoo France B2004_CFO Division TP - June 2006 - GMC Flash_20060717_N15a_przeterminowane należności_inf dodatkowe 2 2" xfId="36531"/>
    <cellStyle name="n_Wanadoo France B2004_CFO Division TP - June 2006 - GMC Flash_20060717_N15a_przeterminowane należności_inf dodatkowe 3" xfId="36532"/>
    <cellStyle name="n_Wanadoo France B2004_CFO Division TP - June 2006 - GMC Flash_20060717_N15a_przeterminowane należności_inf dodatkowe 3 2" xfId="36533"/>
    <cellStyle name="n_Wanadoo France B2004_CFO Division TP - June 2006 - GMC Flash_20060717_N15a_przeterminowane należności_inf dodatkowe 4" xfId="36534"/>
    <cellStyle name="n_Wanadoo France B2004_CFO Division TP - June 2006 - GMC Flash_20060717_N15a_przeterminowane należności_P&amp;L" xfId="36535"/>
    <cellStyle name="n_Wanadoo France B2004_CFO Division TP - June 2006 - GMC Flash_20060717_N15a_przeterminowane należności_P&amp;L 2" xfId="36536"/>
    <cellStyle name="n_Wanadoo France B2004_CFO Division TP - June 2006 - GMC Flash_20060717_N15a_przeterminowane należności_P&amp;L 2 2" xfId="36537"/>
    <cellStyle name="n_Wanadoo France B2004_CFO Division TP - June 2006 - GMC Flash_20060717_N15a_przeterminowane należności_P&amp;L 3" xfId="36538"/>
    <cellStyle name="n_Wanadoo France B2004_CFO Division TP - June 2006 - GMC Flash_20060717_N15a_przeterminowane należności_P&amp;L 3 2" xfId="36539"/>
    <cellStyle name="n_Wanadoo France B2004_CFO Division TP - June 2006 - GMC Flash_20060717_N15a_przeterminowane należności_P&amp;L 4" xfId="36540"/>
    <cellStyle name="n_Wanadoo France B2004_CFO Division TP - June 2006 - GMC Flash_20060717_RZIS" xfId="36541"/>
    <cellStyle name="n_Wanadoo France B2004_CFO Division TP - June 2006 - GMC Flash_20060717_RZIS 2" xfId="36542"/>
    <cellStyle name="n_Wanadoo France B2004_CFO Division TP - June 2006 - GMC Flash_20060717_RZIS 2 2" xfId="36543"/>
    <cellStyle name="n_Wanadoo France B2004_CFO Division TP - June 2006 - GMC Flash_20060717_RZIS 3" xfId="36544"/>
    <cellStyle name="n_Wanadoo France B2004_CFO Division TP - June 2006 - GMC Flash_20060717_RZIS 3 2" xfId="36545"/>
    <cellStyle name="n_Wanadoo France B2004_CFO Division TP - June 2006 - GMC Flash_20060717_RZIS 4" xfId="36546"/>
    <cellStyle name="n_Wanadoo France B2004_CFO Division TP - June 2006 - GMC Flash_20060717_WP" xfId="36547"/>
    <cellStyle name="n_Wanadoo France B2004_CFO Division TP - June 2006 - GMC Flash_20060717_WP 2" xfId="36548"/>
    <cellStyle name="n_Wanadoo France B2004_CFO Division TP - June 2006 - GMC Flash_20060717_WP 2 2" xfId="36549"/>
    <cellStyle name="n_Wanadoo France B2004_CFO Division TP - June 2006 - GMC Flash_20060717_WP 2 2 2" xfId="36550"/>
    <cellStyle name="n_Wanadoo France B2004_CFO Division TP - June 2006 - GMC Flash_20060717_WP 2 3" xfId="36551"/>
    <cellStyle name="n_Wanadoo France B2004_CFO Division TP - June 2006 - GMC Flash_20060717_WP 3" xfId="36552"/>
    <cellStyle name="n_Wanadoo France B2004_CFO Division TP - June 2006 - GMC Flash_20060717_WP 3 2" xfId="36553"/>
    <cellStyle name="n_Wanadoo France B2004_CFO Division TP - June 2006 - GMC Flash_20060717_WP 4" xfId="36554"/>
    <cellStyle name="n_Wanadoo France B2004_CFO Division TP - June 2006 - GMC Flash_20060717_WP_1" xfId="36555"/>
    <cellStyle name="n_Wanadoo France B2004_CFO Division TP - June 2006 - GMC Flash_20060717_WP_1 2" xfId="36556"/>
    <cellStyle name="n_Wanadoo France B2004_CFO Division TP - June 2006 - GMC Flash_20060717_WP_1 2 2" xfId="36557"/>
    <cellStyle name="n_Wanadoo France B2004_CFO Division TP - June 2006 - GMC Flash_20060717_WP_1 2 2 2" xfId="36558"/>
    <cellStyle name="n_Wanadoo France B2004_CFO Division TP - June 2006 - GMC Flash_20060717_WP_1 2 3" xfId="36559"/>
    <cellStyle name="n_Wanadoo France B2004_CFO Division TP - June 2006 - GMC Flash_20060717_WP_1 3" xfId="36560"/>
    <cellStyle name="n_Wanadoo France B2004_CFO Division TP - June 2006 - GMC Flash_20060717_WP_1 3 2" xfId="36561"/>
    <cellStyle name="n_Wanadoo France B2004_CFO Division TP - June 2006 - GMC Flash_20060717_WP_1 4" xfId="36562"/>
    <cellStyle name="n_Wanadoo France B2004_CFO Division TP - June 2006 - GMC Flash_20060717_WP_1_KF GT" xfId="36563"/>
    <cellStyle name="n_Wanadoo France B2004_CFO Division TP - June 2006 - GMC Flash_20060717_WP_1_KF GT 2" xfId="36564"/>
    <cellStyle name="n_Wanadoo France B2004_CFO Division TP - June 2006 - GMC Flash_20060717_WP_1_KF GT 2 2" xfId="36565"/>
    <cellStyle name="n_Wanadoo France B2004_CFO Division TP - June 2006 - GMC Flash_20060717_WP_1_KF GT 2 2 2" xfId="36566"/>
    <cellStyle name="n_Wanadoo France B2004_CFO Division TP - June 2006 - GMC Flash_20060717_WP_1_KF GT 2 3" xfId="36567"/>
    <cellStyle name="n_Wanadoo France B2004_CFO Division TP - June 2006 - GMC Flash_20060717_WP_1_KF GT 3" xfId="36568"/>
    <cellStyle name="n_Wanadoo France B2004_CFO Division TP - June 2006 - GMC Flash_20060717_WP_1_KF GT 3 2" xfId="36569"/>
    <cellStyle name="n_Wanadoo France B2004_CFO Division TP - June 2006 - GMC Flash_20060717_WP_1_KF GT 4" xfId="36570"/>
    <cellStyle name="n_Wanadoo France B2004_CFO Division TP - June 2006 - GMC Flash_20060717_WP_KF GT" xfId="36571"/>
    <cellStyle name="n_Wanadoo France B2004_CFO Division TP - June 2006 - GMC Flash_20060717_WP_KF GT 2" xfId="36572"/>
    <cellStyle name="n_Wanadoo France B2004_CFO Division TP - June 2006 - GMC Flash_20060717_WP_KF GT 2 2" xfId="36573"/>
    <cellStyle name="n_Wanadoo France B2004_CFO Division TP - June 2006 - GMC Flash_20060717_WP_KF GT 2 2 2" xfId="36574"/>
    <cellStyle name="n_Wanadoo France B2004_CFO Division TP - June 2006 - GMC Flash_20060717_WP_KF GT 2 3" xfId="36575"/>
    <cellStyle name="n_Wanadoo France B2004_CFO Division TP - June 2006 - GMC Flash_20060717_WP_KF GT 3" xfId="36576"/>
    <cellStyle name="n_Wanadoo France B2004_CFO Division TP - June 2006 - GMC Flash_20060717_WP_KF GT 3 2" xfId="36577"/>
    <cellStyle name="n_Wanadoo France B2004_CFO Division TP - June 2006 - GMC Flash_20060717_WP_KF GT 4" xfId="36578"/>
    <cellStyle name="n_Wanadoo France B2004_inf dodatkowe" xfId="36579"/>
    <cellStyle name="n_Wanadoo France B2004_inf dodatkowe 2" xfId="36580"/>
    <cellStyle name="n_Wanadoo France B2004_inf dodatkowe 2 2" xfId="36581"/>
    <cellStyle name="n_Wanadoo France B2004_inf dodatkowe 3" xfId="36582"/>
    <cellStyle name="n_Wanadoo France B2004_inf dodatkowe 3 2" xfId="36583"/>
    <cellStyle name="n_Wanadoo France B2004_inf dodatkowe 4" xfId="36584"/>
    <cellStyle name="n_Wanadoo France B2004_inf dodatkowe 4 2" xfId="36585"/>
    <cellStyle name="n_Wanadoo France B2004_inf dodatkowe 4 2 2" xfId="36586"/>
    <cellStyle name="n_Wanadoo France B2004_inf dodatkowe 4 3" xfId="36587"/>
    <cellStyle name="n_Wanadoo France B2004_inf dodatkowe 5" xfId="36588"/>
    <cellStyle name="n_Wanadoo France B2004_inf. dod do CF" xfId="36589"/>
    <cellStyle name="n_Wanadoo France B2004_inf. dod do CF 2" xfId="36590"/>
    <cellStyle name="n_Wanadoo France B2004_inf. dod do CF 2 2" xfId="36591"/>
    <cellStyle name="n_Wanadoo France B2004_inf. dod do CF 3" xfId="36592"/>
    <cellStyle name="n_Wanadoo France B2004_inf. dod do CF 3 2" xfId="36593"/>
    <cellStyle name="n_Wanadoo France B2004_inf. dod do CF 4" xfId="36594"/>
    <cellStyle name="n_Wanadoo France B2004_KF GT" xfId="36595"/>
    <cellStyle name="n_Wanadoo France B2004_KF GT 2" xfId="36596"/>
    <cellStyle name="n_Wanadoo France B2004_KF GT 2 2" xfId="36597"/>
    <cellStyle name="n_Wanadoo France B2004_KF GT 2 2 2" xfId="36598"/>
    <cellStyle name="n_Wanadoo France B2004_KF GT 2 3" xfId="36599"/>
    <cellStyle name="n_Wanadoo France B2004_KF GT 3" xfId="36600"/>
    <cellStyle name="n_Wanadoo France B2004_KF GT 3 2" xfId="36601"/>
    <cellStyle name="n_Wanadoo France B2004_KF GT 4" xfId="36602"/>
    <cellStyle name="n_Wanadoo France B2004_KOSZTY" xfId="36603"/>
    <cellStyle name="n_Wanadoo France B2004_KOSZTY 2" xfId="36604"/>
    <cellStyle name="n_Wanadoo France B2004_KOSZTY 2 2" xfId="36605"/>
    <cellStyle name="n_Wanadoo France B2004_KOSZTY 2 2 2" xfId="36606"/>
    <cellStyle name="n_Wanadoo France B2004_KOSZTY 2 3" xfId="36607"/>
    <cellStyle name="n_Wanadoo France B2004_KOSZTY 3" xfId="36608"/>
    <cellStyle name="n_Wanadoo France B2004_KOSZTY 3 2" xfId="36609"/>
    <cellStyle name="n_Wanadoo France B2004_KOSZTY 4" xfId="36610"/>
    <cellStyle name="n_Wanadoo France B2004_KOSZTY_KF GT" xfId="36611"/>
    <cellStyle name="n_Wanadoo France B2004_KOSZTY_KF GT 2" xfId="36612"/>
    <cellStyle name="n_Wanadoo France B2004_KOSZTY_KF GT 2 2" xfId="36613"/>
    <cellStyle name="n_Wanadoo France B2004_KOSZTY_KF GT 2 2 2" xfId="36614"/>
    <cellStyle name="n_Wanadoo France B2004_KOSZTY_KF GT 2 3" xfId="36615"/>
    <cellStyle name="n_Wanadoo France B2004_KOSZTY_KF GT 3" xfId="36616"/>
    <cellStyle name="n_Wanadoo France B2004_KOSZTY_KF GT 3 2" xfId="36617"/>
    <cellStyle name="n_Wanadoo France B2004_KOSZTY_KF GT 4" xfId="36618"/>
    <cellStyle name="n_Wanadoo France B2004_Labour costs MiS" xfId="36619"/>
    <cellStyle name="n_Wanadoo France B2004_Labour costs MiS 2" xfId="36620"/>
    <cellStyle name="n_Wanadoo France B2004_Labour costs MiS 2 2" xfId="36621"/>
    <cellStyle name="n_Wanadoo France B2004_Labour costs MiS 2 2 2" xfId="36622"/>
    <cellStyle name="n_Wanadoo France B2004_Labour costs MiS 2 2 2 2" xfId="36623"/>
    <cellStyle name="n_Wanadoo France B2004_Labour costs MiS 2 2 3" xfId="36624"/>
    <cellStyle name="n_Wanadoo France B2004_Labour costs MiS 2 3" xfId="36625"/>
    <cellStyle name="n_Wanadoo France B2004_Labour costs MiS 2 3 2" xfId="36626"/>
    <cellStyle name="n_Wanadoo France B2004_Labour costs MiS 2 4" xfId="36627"/>
    <cellStyle name="n_Wanadoo France B2004_Labour costs MiS 3" xfId="36628"/>
    <cellStyle name="n_Wanadoo France B2004_Labour costs MiS 3 2" xfId="36629"/>
    <cellStyle name="n_Wanadoo France B2004_Labour costs MiS 3 2 2" xfId="36630"/>
    <cellStyle name="n_Wanadoo France B2004_Labour costs MiS 3 2 2 2" xfId="36631"/>
    <cellStyle name="n_Wanadoo France B2004_Labour costs MiS 3 2 3" xfId="36632"/>
    <cellStyle name="n_Wanadoo France B2004_Labour costs MiS 3 3" xfId="36633"/>
    <cellStyle name="n_Wanadoo France B2004_Labour costs MiS 3 3 2" xfId="36634"/>
    <cellStyle name="n_Wanadoo France B2004_Labour costs MiS 3 4" xfId="36635"/>
    <cellStyle name="n_Wanadoo France B2004_Labour costs MiS 4" xfId="36636"/>
    <cellStyle name="n_Wanadoo France B2004_Labour costs MiS 4 2" xfId="36637"/>
    <cellStyle name="n_Wanadoo France B2004_Labour costs MiS 4 2 2" xfId="36638"/>
    <cellStyle name="n_Wanadoo France B2004_Labour costs MiS 4 3" xfId="36639"/>
    <cellStyle name="n_Wanadoo France B2004_Labour costs MiS 5" xfId="36640"/>
    <cellStyle name="n_Wanadoo France B2004_Labour costs MiS 5 2" xfId="36641"/>
    <cellStyle name="n_Wanadoo France B2004_Labour costs MiS 6" xfId="36642"/>
    <cellStyle name="n_Wanadoo France B2004_Labour costs MiS_KF GT" xfId="36643"/>
    <cellStyle name="n_Wanadoo France B2004_Labour costs MiS_KF GT 2" xfId="36644"/>
    <cellStyle name="n_Wanadoo France B2004_Labour costs MiS_KF GT 2 2" xfId="36645"/>
    <cellStyle name="n_Wanadoo France B2004_Labour costs MiS_KF GT 2 2 2" xfId="36646"/>
    <cellStyle name="n_Wanadoo France B2004_Labour costs MiS_KF GT 2 3" xfId="36647"/>
    <cellStyle name="n_Wanadoo France B2004_Labour costs MiS_KF GT 3" xfId="36648"/>
    <cellStyle name="n_Wanadoo France B2004_Labour costs MiS_KF GT 3 2" xfId="36649"/>
    <cellStyle name="n_Wanadoo France B2004_Labour costs MiS_KF GT 4" xfId="36650"/>
    <cellStyle name="n_Wanadoo France B2004_Monthly review WCR i CF" xfId="36651"/>
    <cellStyle name="n_Wanadoo France B2004_Monthly review WCR i CF 2" xfId="36652"/>
    <cellStyle name="n_Wanadoo France B2004_Monthly review WCR i CF 2 2" xfId="36653"/>
    <cellStyle name="n_Wanadoo France B2004_Monthly review WCR i CF 2 2 2" xfId="36654"/>
    <cellStyle name="n_Wanadoo France B2004_Monthly review WCR i CF 2 2 2 2" xfId="36655"/>
    <cellStyle name="n_Wanadoo France B2004_Monthly review WCR i CF 2 2 3" xfId="36656"/>
    <cellStyle name="n_Wanadoo France B2004_Monthly review WCR i CF 2 3" xfId="36657"/>
    <cellStyle name="n_Wanadoo France B2004_Monthly review WCR i CF 2 3 2" xfId="36658"/>
    <cellStyle name="n_Wanadoo France B2004_Monthly review WCR i CF 2 4" xfId="36659"/>
    <cellStyle name="n_Wanadoo France B2004_Monthly review WCR i CF 2_KF GT" xfId="36660"/>
    <cellStyle name="n_Wanadoo France B2004_Monthly review WCR i CF 2_KF GT 2" xfId="36661"/>
    <cellStyle name="n_Wanadoo France B2004_Monthly review WCR i CF 2_KF GT 2 2" xfId="36662"/>
    <cellStyle name="n_Wanadoo France B2004_Monthly review WCR i CF 2_KF GT 2 2 2" xfId="36663"/>
    <cellStyle name="n_Wanadoo France B2004_Monthly review WCR i CF 2_KF GT 2 3" xfId="36664"/>
    <cellStyle name="n_Wanadoo France B2004_Monthly review WCR i CF 2_KF GT 3" xfId="36665"/>
    <cellStyle name="n_Wanadoo France B2004_Monthly review WCR i CF 2_KF GT 3 2" xfId="36666"/>
    <cellStyle name="n_Wanadoo France B2004_Monthly review WCR i CF 2_KF GT 4" xfId="36667"/>
    <cellStyle name="n_Wanadoo France B2004_Monthly review WCR i CF 3" xfId="36668"/>
    <cellStyle name="n_Wanadoo France B2004_Monthly review WCR i CF 3 2" xfId="36669"/>
    <cellStyle name="n_Wanadoo France B2004_Monthly review WCR i CF 3 2 2" xfId="36670"/>
    <cellStyle name="n_Wanadoo France B2004_Monthly review WCR i CF 3 2 2 2" xfId="36671"/>
    <cellStyle name="n_Wanadoo France B2004_Monthly review WCR i CF 3 2 3" xfId="36672"/>
    <cellStyle name="n_Wanadoo France B2004_Monthly review WCR i CF 3 3" xfId="36673"/>
    <cellStyle name="n_Wanadoo France B2004_Monthly review WCR i CF 3 3 2" xfId="36674"/>
    <cellStyle name="n_Wanadoo France B2004_Monthly review WCR i CF 3 4" xfId="36675"/>
    <cellStyle name="n_Wanadoo France B2004_Monthly review WCR i CF 3_KF GT" xfId="36676"/>
    <cellStyle name="n_Wanadoo France B2004_Monthly review WCR i CF 3_KF GT 2" xfId="36677"/>
    <cellStyle name="n_Wanadoo France B2004_Monthly review WCR i CF 3_KF GT 2 2" xfId="36678"/>
    <cellStyle name="n_Wanadoo France B2004_Monthly review WCR i CF 3_KF GT 2 2 2" xfId="36679"/>
    <cellStyle name="n_Wanadoo France B2004_Monthly review WCR i CF 3_KF GT 2 3" xfId="36680"/>
    <cellStyle name="n_Wanadoo France B2004_Monthly review WCR i CF 3_KF GT 3" xfId="36681"/>
    <cellStyle name="n_Wanadoo France B2004_Monthly review WCR i CF 3_KF GT 3 2" xfId="36682"/>
    <cellStyle name="n_Wanadoo France B2004_Monthly review WCR i CF 3_KF GT 4" xfId="36683"/>
    <cellStyle name="n_Wanadoo France B2004_Monthly review WCR i CF 4" xfId="36684"/>
    <cellStyle name="n_Wanadoo France B2004_Monthly review WCR i CF 4 2" xfId="36685"/>
    <cellStyle name="n_Wanadoo France B2004_Monthly review WCR i CF 4 2 2" xfId="36686"/>
    <cellStyle name="n_Wanadoo France B2004_Monthly review WCR i CF 4 2 2 2" xfId="36687"/>
    <cellStyle name="n_Wanadoo France B2004_Monthly review WCR i CF 4 2 3" xfId="36688"/>
    <cellStyle name="n_Wanadoo France B2004_Monthly review WCR i CF 4 3" xfId="36689"/>
    <cellStyle name="n_Wanadoo France B2004_Monthly review WCR i CF 4 3 2" xfId="36690"/>
    <cellStyle name="n_Wanadoo France B2004_Monthly review WCR i CF 4 4" xfId="36691"/>
    <cellStyle name="n_Wanadoo France B2004_Monthly review WCR i CF 5" xfId="36692"/>
    <cellStyle name="n_Wanadoo France B2004_Monthly review WCR i CF 5 2" xfId="36693"/>
    <cellStyle name="n_Wanadoo France B2004_Monthly review WCR i CF 6" xfId="36694"/>
    <cellStyle name="n_Wanadoo France B2004_Monthly review WCR i CF_KF GT" xfId="36695"/>
    <cellStyle name="n_Wanadoo France B2004_Monthly review WCR i CF_KF GT 2" xfId="36696"/>
    <cellStyle name="n_Wanadoo France B2004_Monthly review WCR i CF_KF GT 2 2" xfId="36697"/>
    <cellStyle name="n_Wanadoo France B2004_Monthly review WCR i CF_KF GT 2 2 2" xfId="36698"/>
    <cellStyle name="n_Wanadoo France B2004_Monthly review WCR i CF_KF GT 2 3" xfId="36699"/>
    <cellStyle name="n_Wanadoo France B2004_Monthly review WCR i CF_KF GT 3" xfId="36700"/>
    <cellStyle name="n_Wanadoo France B2004_Monthly review WCR i CF_KF GT 3 2" xfId="36701"/>
    <cellStyle name="n_Wanadoo France B2004_Monthly review WCR i CF_KF GT 4" xfId="36702"/>
    <cellStyle name="n_Wanadoo France B2004_N15a_przeterminowane należności" xfId="36703"/>
    <cellStyle name="n_Wanadoo France B2004_N15a_przeterminowane należności 2" xfId="36704"/>
    <cellStyle name="n_Wanadoo France B2004_N15a_przeterminowane należności 2 2" xfId="36705"/>
    <cellStyle name="n_Wanadoo France B2004_N15a_przeterminowane należności 3" xfId="36706"/>
    <cellStyle name="n_Wanadoo France B2004_N15a_przeterminowane należności 3 2" xfId="36707"/>
    <cellStyle name="n_Wanadoo France B2004_N15a_przeterminowane należności 4" xfId="36708"/>
    <cellStyle name="n_Wanadoo France B2004_N15a_przeterminowane należności_Balance" xfId="36709"/>
    <cellStyle name="n_Wanadoo France B2004_N15a_przeterminowane należności_Balance 2" xfId="36710"/>
    <cellStyle name="n_Wanadoo France B2004_N15a_przeterminowane należności_Balance 2 2" xfId="36711"/>
    <cellStyle name="n_Wanadoo France B2004_N15a_przeterminowane należności_Balance 3" xfId="36712"/>
    <cellStyle name="n_Wanadoo France B2004_N15a_przeterminowane należności_Balance 3 2" xfId="36713"/>
    <cellStyle name="n_Wanadoo France B2004_N15a_przeterminowane należności_Balance 4" xfId="36714"/>
    <cellStyle name="n_Wanadoo France B2004_N15a_przeterminowane należności_inf dodatkowe" xfId="36715"/>
    <cellStyle name="n_Wanadoo France B2004_N15a_przeterminowane należności_inf dodatkowe 2" xfId="36716"/>
    <cellStyle name="n_Wanadoo France B2004_N15a_przeterminowane należności_inf dodatkowe 2 2" xfId="36717"/>
    <cellStyle name="n_Wanadoo France B2004_N15a_przeterminowane należności_inf dodatkowe 3" xfId="36718"/>
    <cellStyle name="n_Wanadoo France B2004_N15a_przeterminowane należności_inf dodatkowe 3 2" xfId="36719"/>
    <cellStyle name="n_Wanadoo France B2004_N15a_przeterminowane należności_inf dodatkowe 4" xfId="36720"/>
    <cellStyle name="n_Wanadoo France B2004_N15a_przeterminowane należności_P&amp;L" xfId="36721"/>
    <cellStyle name="n_Wanadoo France B2004_N15a_przeterminowane należności_P&amp;L 2" xfId="36722"/>
    <cellStyle name="n_Wanadoo France B2004_N15a_przeterminowane należności_P&amp;L 2 2" xfId="36723"/>
    <cellStyle name="n_Wanadoo France B2004_N15a_przeterminowane należności_P&amp;L 3" xfId="36724"/>
    <cellStyle name="n_Wanadoo France B2004_N15a_przeterminowane należności_P&amp;L 3 2" xfId="36725"/>
    <cellStyle name="n_Wanadoo France B2004_N15a_przeterminowane należności_P&amp;L 4" xfId="36726"/>
    <cellStyle name="n_Wanadoo France B2004_Nota4-AR" xfId="36727"/>
    <cellStyle name="n_Wanadoo France B2004_Nota4-AR 2" xfId="36728"/>
    <cellStyle name="n_Wanadoo France B2004_Nota4-AR 2 2" xfId="36729"/>
    <cellStyle name="n_Wanadoo France B2004_Nota4-AR 3" xfId="36730"/>
    <cellStyle name="n_Wanadoo France B2004_Nota4-AR 3 2" xfId="36731"/>
    <cellStyle name="n_Wanadoo France B2004_Nota4-AR 4" xfId="36732"/>
    <cellStyle name="n_Wanadoo France B2004_Nota4-AR_Balance" xfId="36733"/>
    <cellStyle name="n_Wanadoo France B2004_Nota4-AR_Balance 2" xfId="36734"/>
    <cellStyle name="n_Wanadoo France B2004_Nota4-AR_Balance 2 2" xfId="36735"/>
    <cellStyle name="n_Wanadoo France B2004_Nota4-AR_Balance 3" xfId="36736"/>
    <cellStyle name="n_Wanadoo France B2004_Nota4-AR_Balance 3 2" xfId="36737"/>
    <cellStyle name="n_Wanadoo France B2004_Nota4-AR_Balance 4" xfId="36738"/>
    <cellStyle name="n_Wanadoo France B2004_Nota4-AR_inf dodatkowe" xfId="36739"/>
    <cellStyle name="n_Wanadoo France B2004_Nota4-AR_inf dodatkowe 2" xfId="36740"/>
    <cellStyle name="n_Wanadoo France B2004_Nota4-AR_inf dodatkowe 2 2" xfId="36741"/>
    <cellStyle name="n_Wanadoo France B2004_Nota4-AR_inf dodatkowe 3" xfId="36742"/>
    <cellStyle name="n_Wanadoo France B2004_Nota4-AR_inf dodatkowe 3 2" xfId="36743"/>
    <cellStyle name="n_Wanadoo France B2004_Nota4-AR_inf dodatkowe 4" xfId="36744"/>
    <cellStyle name="n_Wanadoo France B2004_Nota4-AR_P&amp;L" xfId="36745"/>
    <cellStyle name="n_Wanadoo France B2004_Nota4-AR_P&amp;L 2" xfId="36746"/>
    <cellStyle name="n_Wanadoo France B2004_Nota4-AR_P&amp;L 2 2" xfId="36747"/>
    <cellStyle name="n_Wanadoo France B2004_Nota4-AR_P&amp;L 3" xfId="36748"/>
    <cellStyle name="n_Wanadoo France B2004_Nota4-AR_P&amp;L 3 2" xfId="36749"/>
    <cellStyle name="n_Wanadoo France B2004_Nota4-AR_P&amp;L 4" xfId="36750"/>
    <cellStyle name="n_Wanadoo France B2004_Nota4-do korekty AR" xfId="36751"/>
    <cellStyle name="n_Wanadoo France B2004_Nota4-do korekty AR 2" xfId="36752"/>
    <cellStyle name="n_Wanadoo France B2004_Nota4-do korekty AR 2 2" xfId="36753"/>
    <cellStyle name="n_Wanadoo France B2004_Nota4-do korekty AR 3" xfId="36754"/>
    <cellStyle name="n_Wanadoo France B2004_Nota4-do korekty AR 3 2" xfId="36755"/>
    <cellStyle name="n_Wanadoo France B2004_Nota4-do korekty AR 4" xfId="36756"/>
    <cellStyle name="n_Wanadoo France B2004_Nota4-do korekty AR_Balance" xfId="36757"/>
    <cellStyle name="n_Wanadoo France B2004_Nota4-do korekty AR_Balance 2" xfId="36758"/>
    <cellStyle name="n_Wanadoo France B2004_Nota4-do korekty AR_Balance 2 2" xfId="36759"/>
    <cellStyle name="n_Wanadoo France B2004_Nota4-do korekty AR_Balance 3" xfId="36760"/>
    <cellStyle name="n_Wanadoo France B2004_Nota4-do korekty AR_Balance 3 2" xfId="36761"/>
    <cellStyle name="n_Wanadoo France B2004_Nota4-do korekty AR_Balance 4" xfId="36762"/>
    <cellStyle name="n_Wanadoo France B2004_Nota4-do korekty AR_inf dodatkowe" xfId="36763"/>
    <cellStyle name="n_Wanadoo France B2004_Nota4-do korekty AR_inf dodatkowe 2" xfId="36764"/>
    <cellStyle name="n_Wanadoo France B2004_Nota4-do korekty AR_inf dodatkowe 2 2" xfId="36765"/>
    <cellStyle name="n_Wanadoo France B2004_Nota4-do korekty AR_inf dodatkowe 3" xfId="36766"/>
    <cellStyle name="n_Wanadoo France B2004_Nota4-do korekty AR_inf dodatkowe 3 2" xfId="36767"/>
    <cellStyle name="n_Wanadoo France B2004_Nota4-do korekty AR_inf dodatkowe 4" xfId="36768"/>
    <cellStyle name="n_Wanadoo France B2004_Nota4-do korekty AR_P&amp;L" xfId="36769"/>
    <cellStyle name="n_Wanadoo France B2004_Nota4-do korekty AR_P&amp;L 2" xfId="36770"/>
    <cellStyle name="n_Wanadoo France B2004_Nota4-do korekty AR_P&amp;L 2 2" xfId="36771"/>
    <cellStyle name="n_Wanadoo France B2004_Nota4-do korekty AR_P&amp;L 3" xfId="36772"/>
    <cellStyle name="n_Wanadoo France B2004_Nota4-do korekty AR_P&amp;L 3 2" xfId="36773"/>
    <cellStyle name="n_Wanadoo France B2004_Nota4-do korekty AR_P&amp;L 4" xfId="36774"/>
    <cellStyle name="n_Wanadoo France B2004_Noty_sprawozdanie_2010" xfId="36775"/>
    <cellStyle name="n_Wanadoo France B2004_Noty_sprawozdanie_2010 2" xfId="36776"/>
    <cellStyle name="n_Wanadoo France B2004_Noty_sprawozdanie_2010 2 2" xfId="36777"/>
    <cellStyle name="n_Wanadoo France B2004_Noty_sprawozdanie_2010 3" xfId="36778"/>
    <cellStyle name="n_Wanadoo France B2004_Noty_sprawozdanie_2010 3 2" xfId="36779"/>
    <cellStyle name="n_Wanadoo France B2004_Noty_sprawozdanie_2010 4" xfId="36780"/>
    <cellStyle name="n_Wanadoo France B2004_Noty_sprawozdanie_2010_Balance" xfId="36781"/>
    <cellStyle name="n_Wanadoo France B2004_Noty_sprawozdanie_2010_Balance 2" xfId="36782"/>
    <cellStyle name="n_Wanadoo France B2004_Noty_sprawozdanie_2010_Balance 2 2" xfId="36783"/>
    <cellStyle name="n_Wanadoo France B2004_Noty_sprawozdanie_2010_Balance 3" xfId="36784"/>
    <cellStyle name="n_Wanadoo France B2004_Noty_sprawozdanie_2010_Balance 3 2" xfId="36785"/>
    <cellStyle name="n_Wanadoo France B2004_Noty_sprawozdanie_2010_Balance 4" xfId="36786"/>
    <cellStyle name="n_Wanadoo France B2004_Noty_sprawozdanie_2010_inf dodatkowe" xfId="36787"/>
    <cellStyle name="n_Wanadoo France B2004_Noty_sprawozdanie_2010_inf dodatkowe 2" xfId="36788"/>
    <cellStyle name="n_Wanadoo France B2004_Noty_sprawozdanie_2010_inf dodatkowe 2 2" xfId="36789"/>
    <cellStyle name="n_Wanadoo France B2004_Noty_sprawozdanie_2010_inf dodatkowe 3" xfId="36790"/>
    <cellStyle name="n_Wanadoo France B2004_Noty_sprawozdanie_2010_inf dodatkowe 3 2" xfId="36791"/>
    <cellStyle name="n_Wanadoo France B2004_Noty_sprawozdanie_2010_inf dodatkowe 4" xfId="36792"/>
    <cellStyle name="n_Wanadoo France B2004_Noty_sprawozdanie_2010_P&amp;L" xfId="36793"/>
    <cellStyle name="n_Wanadoo France B2004_Noty_sprawozdanie_2010_P&amp;L 2" xfId="36794"/>
    <cellStyle name="n_Wanadoo France B2004_Noty_sprawozdanie_2010_P&amp;L 2 2" xfId="36795"/>
    <cellStyle name="n_Wanadoo France B2004_Noty_sprawozdanie_2010_P&amp;L 3" xfId="36796"/>
    <cellStyle name="n_Wanadoo France B2004_Noty_sprawozdanie_2010_P&amp;L 3 2" xfId="36797"/>
    <cellStyle name="n_Wanadoo France B2004_Noty_sprawozdanie_2010_P&amp;L 4" xfId="36798"/>
    <cellStyle name="n_Wanadoo France B2004_Organic_CF_20060713" xfId="36799"/>
    <cellStyle name="n_Wanadoo France B2004_Organic_CF_20060713 10" xfId="36800"/>
    <cellStyle name="n_Wanadoo France B2004_Organic_CF_20060713 2" xfId="36801"/>
    <cellStyle name="n_Wanadoo France B2004_Organic_CF_20060713 2 2" xfId="36802"/>
    <cellStyle name="n_Wanadoo France B2004_Organic_CF_20060713 2 2 2" xfId="36803"/>
    <cellStyle name="n_Wanadoo France B2004_Organic_CF_20060713 2 2 2 2" xfId="36804"/>
    <cellStyle name="n_Wanadoo France B2004_Organic_CF_20060713 2 2 3" xfId="36805"/>
    <cellStyle name="n_Wanadoo France B2004_Organic_CF_20060713 2 3" xfId="36806"/>
    <cellStyle name="n_Wanadoo France B2004_Organic_CF_20060713 2 3 2" xfId="36807"/>
    <cellStyle name="n_Wanadoo France B2004_Organic_CF_20060713 2 4" xfId="36808"/>
    <cellStyle name="n_Wanadoo France B2004_Organic_CF_20060713 2 4 2" xfId="36809"/>
    <cellStyle name="n_Wanadoo France B2004_Organic_CF_20060713 2 5" xfId="36810"/>
    <cellStyle name="n_Wanadoo France B2004_Organic_CF_20060713 2_KF GT" xfId="36811"/>
    <cellStyle name="n_Wanadoo France B2004_Organic_CF_20060713 2_KF GT 2" xfId="36812"/>
    <cellStyle name="n_Wanadoo France B2004_Organic_CF_20060713 2_KF GT 2 2" xfId="36813"/>
    <cellStyle name="n_Wanadoo France B2004_Organic_CF_20060713 2_KF GT 2 2 2" xfId="36814"/>
    <cellStyle name="n_Wanadoo France B2004_Organic_CF_20060713 2_KF GT 2 3" xfId="36815"/>
    <cellStyle name="n_Wanadoo France B2004_Organic_CF_20060713 2_KF GT 3" xfId="36816"/>
    <cellStyle name="n_Wanadoo France B2004_Organic_CF_20060713 2_KF GT 3 2" xfId="36817"/>
    <cellStyle name="n_Wanadoo France B2004_Organic_CF_20060713 2_KF GT 4" xfId="36818"/>
    <cellStyle name="n_Wanadoo France B2004_Organic_CF_20060713 3" xfId="36819"/>
    <cellStyle name="n_Wanadoo France B2004_Organic_CF_20060713 3 2" xfId="36820"/>
    <cellStyle name="n_Wanadoo France B2004_Organic_CF_20060713 3 2 2" xfId="36821"/>
    <cellStyle name="n_Wanadoo France B2004_Organic_CF_20060713 3 2 2 2" xfId="36822"/>
    <cellStyle name="n_Wanadoo France B2004_Organic_CF_20060713 3 2 3" xfId="36823"/>
    <cellStyle name="n_Wanadoo France B2004_Organic_CF_20060713 3 3" xfId="36824"/>
    <cellStyle name="n_Wanadoo France B2004_Organic_CF_20060713 3 3 2" xfId="36825"/>
    <cellStyle name="n_Wanadoo France B2004_Organic_CF_20060713 3 4" xfId="36826"/>
    <cellStyle name="n_Wanadoo France B2004_Organic_CF_20060713 3_KF GT" xfId="36827"/>
    <cellStyle name="n_Wanadoo France B2004_Organic_CF_20060713 3_KF GT 2" xfId="36828"/>
    <cellStyle name="n_Wanadoo France B2004_Organic_CF_20060713 3_KF GT 2 2" xfId="36829"/>
    <cellStyle name="n_Wanadoo France B2004_Organic_CF_20060713 3_KF GT 2 2 2" xfId="36830"/>
    <cellStyle name="n_Wanadoo France B2004_Organic_CF_20060713 3_KF GT 2 3" xfId="36831"/>
    <cellStyle name="n_Wanadoo France B2004_Organic_CF_20060713 3_KF GT 3" xfId="36832"/>
    <cellStyle name="n_Wanadoo France B2004_Organic_CF_20060713 3_KF GT 3 2" xfId="36833"/>
    <cellStyle name="n_Wanadoo France B2004_Organic_CF_20060713 3_KF GT 4" xfId="36834"/>
    <cellStyle name="n_Wanadoo France B2004_Organic_CF_20060713 4" xfId="36835"/>
    <cellStyle name="n_Wanadoo France B2004_Organic_CF_20060713 4 2" xfId="36836"/>
    <cellStyle name="n_Wanadoo France B2004_Organic_CF_20060713 4 2 2" xfId="36837"/>
    <cellStyle name="n_Wanadoo France B2004_Organic_CF_20060713 4 2 2 2" xfId="36838"/>
    <cellStyle name="n_Wanadoo France B2004_Organic_CF_20060713 4 2 3" xfId="36839"/>
    <cellStyle name="n_Wanadoo France B2004_Organic_CF_20060713 4 3" xfId="36840"/>
    <cellStyle name="n_Wanadoo France B2004_Organic_CF_20060713 4 3 2" xfId="36841"/>
    <cellStyle name="n_Wanadoo France B2004_Organic_CF_20060713 4 4" xfId="36842"/>
    <cellStyle name="n_Wanadoo France B2004_Organic_CF_20060713 4_KF GT" xfId="36843"/>
    <cellStyle name="n_Wanadoo France B2004_Organic_CF_20060713 4_KF GT 2" xfId="36844"/>
    <cellStyle name="n_Wanadoo France B2004_Organic_CF_20060713 4_KF GT 2 2" xfId="36845"/>
    <cellStyle name="n_Wanadoo France B2004_Organic_CF_20060713 4_KF GT 2 2 2" xfId="36846"/>
    <cellStyle name="n_Wanadoo France B2004_Organic_CF_20060713 4_KF GT 2 3" xfId="36847"/>
    <cellStyle name="n_Wanadoo France B2004_Organic_CF_20060713 4_KF GT 3" xfId="36848"/>
    <cellStyle name="n_Wanadoo France B2004_Organic_CF_20060713 4_KF GT 3 2" xfId="36849"/>
    <cellStyle name="n_Wanadoo France B2004_Organic_CF_20060713 4_KF GT 4" xfId="36850"/>
    <cellStyle name="n_Wanadoo France B2004_Organic_CF_20060713 5" xfId="36851"/>
    <cellStyle name="n_Wanadoo France B2004_Organic_CF_20060713 5 2" xfId="36852"/>
    <cellStyle name="n_Wanadoo France B2004_Organic_CF_20060713 5 2 2" xfId="36853"/>
    <cellStyle name="n_Wanadoo France B2004_Organic_CF_20060713 5 2 2 2" xfId="36854"/>
    <cellStyle name="n_Wanadoo France B2004_Organic_CF_20060713 5 2 3" xfId="36855"/>
    <cellStyle name="n_Wanadoo France B2004_Organic_CF_20060713 5 3" xfId="36856"/>
    <cellStyle name="n_Wanadoo France B2004_Organic_CF_20060713 5 3 2" xfId="36857"/>
    <cellStyle name="n_Wanadoo France B2004_Organic_CF_20060713 5 4" xfId="36858"/>
    <cellStyle name="n_Wanadoo France B2004_Organic_CF_20060713 6" xfId="36859"/>
    <cellStyle name="n_Wanadoo France B2004_Organic_CF_20060713 6 2" xfId="36860"/>
    <cellStyle name="n_Wanadoo France B2004_Organic_CF_20060713 7" xfId="36861"/>
    <cellStyle name="n_Wanadoo France B2004_Organic_CF_20060713 7 2" xfId="36862"/>
    <cellStyle name="n_Wanadoo France B2004_Organic_CF_20060713 8" xfId="36863"/>
    <cellStyle name="n_Wanadoo France B2004_Organic_CF_20060713 8 2" xfId="36864"/>
    <cellStyle name="n_Wanadoo France B2004_Organic_CF_20060713 8 2 2" xfId="36865"/>
    <cellStyle name="n_Wanadoo France B2004_Organic_CF_20060713 8 3" xfId="36866"/>
    <cellStyle name="n_Wanadoo France B2004_Organic_CF_20060713 9" xfId="36867"/>
    <cellStyle name="n_Wanadoo France B2004_Organic_CF_20060713 9 2" xfId="36868"/>
    <cellStyle name="n_Wanadoo France B2004_Organic_CF_20060713_Arkusz1" xfId="36869"/>
    <cellStyle name="n_Wanadoo France B2004_Organic_CF_20060713_Arkusz1 2" xfId="36870"/>
    <cellStyle name="n_Wanadoo France B2004_Organic_CF_20060713_Arkusz1 2 2" xfId="36871"/>
    <cellStyle name="n_Wanadoo France B2004_Organic_CF_20060713_Arkusz1 3" xfId="36872"/>
    <cellStyle name="n_Wanadoo France B2004_Organic_CF_20060713_Arkusz1 3 2" xfId="36873"/>
    <cellStyle name="n_Wanadoo France B2004_Organic_CF_20060713_Arkusz1 4" xfId="36874"/>
    <cellStyle name="n_Wanadoo France B2004_Organic_CF_20060713_BILANS" xfId="36875"/>
    <cellStyle name="n_Wanadoo France B2004_Organic_CF_20060713_BILANS 2" xfId="36876"/>
    <cellStyle name="n_Wanadoo France B2004_Organic_CF_20060713_BILANS 2 2" xfId="36877"/>
    <cellStyle name="n_Wanadoo France B2004_Organic_CF_20060713_BILANS 3" xfId="36878"/>
    <cellStyle name="n_Wanadoo France B2004_Organic_CF_20060713_BILANS 3 2" xfId="36879"/>
    <cellStyle name="n_Wanadoo France B2004_Organic_CF_20060713_BILANS 4" xfId="36880"/>
    <cellStyle name="n_Wanadoo France B2004_Organic_CF_20060713_CASF FLOW" xfId="36881"/>
    <cellStyle name="n_Wanadoo France B2004_Organic_CF_20060713_CASF FLOW 2" xfId="36882"/>
    <cellStyle name="n_Wanadoo France B2004_Organic_CF_20060713_CASF FLOW 2 2" xfId="36883"/>
    <cellStyle name="n_Wanadoo France B2004_Organic_CF_20060713_CASF FLOW 3" xfId="36884"/>
    <cellStyle name="n_Wanadoo France B2004_Organic_CF_20060713_CASF FLOW 3 2" xfId="36885"/>
    <cellStyle name="n_Wanadoo France B2004_Organic_CF_20060713_CASF FLOW 4" xfId="36886"/>
    <cellStyle name="n_Wanadoo France B2004_Organic_CF_20060713_KF GT" xfId="36887"/>
    <cellStyle name="n_Wanadoo France B2004_Organic_CF_20060713_KF GT 2" xfId="36888"/>
    <cellStyle name="n_Wanadoo France B2004_Organic_CF_20060713_KF GT 2 2" xfId="36889"/>
    <cellStyle name="n_Wanadoo France B2004_Organic_CF_20060713_KF GT 2 2 2" xfId="36890"/>
    <cellStyle name="n_Wanadoo France B2004_Organic_CF_20060713_KF GT 2 3" xfId="36891"/>
    <cellStyle name="n_Wanadoo France B2004_Organic_CF_20060713_KF GT 3" xfId="36892"/>
    <cellStyle name="n_Wanadoo France B2004_Organic_CF_20060713_KF GT 3 2" xfId="36893"/>
    <cellStyle name="n_Wanadoo France B2004_Organic_CF_20060713_KF GT 4" xfId="36894"/>
    <cellStyle name="n_Wanadoo France B2004_Organic_CF_20060713_KOSZTY" xfId="36895"/>
    <cellStyle name="n_Wanadoo France B2004_Organic_CF_20060713_KOSZTY 2" xfId="36896"/>
    <cellStyle name="n_Wanadoo France B2004_Organic_CF_20060713_KOSZTY 2 2" xfId="36897"/>
    <cellStyle name="n_Wanadoo France B2004_Organic_CF_20060713_KOSZTY 2 2 2" xfId="36898"/>
    <cellStyle name="n_Wanadoo France B2004_Organic_CF_20060713_KOSZTY 2 3" xfId="36899"/>
    <cellStyle name="n_Wanadoo France B2004_Organic_CF_20060713_KOSZTY 3" xfId="36900"/>
    <cellStyle name="n_Wanadoo France B2004_Organic_CF_20060713_KOSZTY 3 2" xfId="36901"/>
    <cellStyle name="n_Wanadoo France B2004_Organic_CF_20060713_KOSZTY 4" xfId="36902"/>
    <cellStyle name="n_Wanadoo France B2004_Organic_CF_20060713_KOSZTY_KF GT" xfId="36903"/>
    <cellStyle name="n_Wanadoo France B2004_Organic_CF_20060713_KOSZTY_KF GT 2" xfId="36904"/>
    <cellStyle name="n_Wanadoo France B2004_Organic_CF_20060713_KOSZTY_KF GT 2 2" xfId="36905"/>
    <cellStyle name="n_Wanadoo France B2004_Organic_CF_20060713_KOSZTY_KF GT 2 2 2" xfId="36906"/>
    <cellStyle name="n_Wanadoo France B2004_Organic_CF_20060713_KOSZTY_KF GT 2 3" xfId="36907"/>
    <cellStyle name="n_Wanadoo France B2004_Organic_CF_20060713_KOSZTY_KF GT 3" xfId="36908"/>
    <cellStyle name="n_Wanadoo France B2004_Organic_CF_20060713_KOSZTY_KF GT 3 2" xfId="36909"/>
    <cellStyle name="n_Wanadoo France B2004_Organic_CF_20060713_KOSZTY_KF GT 4" xfId="36910"/>
    <cellStyle name="n_Wanadoo France B2004_Organic_CF_20060713_N15a_przeterminowane należności" xfId="36911"/>
    <cellStyle name="n_Wanadoo France B2004_Organic_CF_20060713_N15a_przeterminowane należności 2" xfId="36912"/>
    <cellStyle name="n_Wanadoo France B2004_Organic_CF_20060713_N15a_przeterminowane należności 2 2" xfId="36913"/>
    <cellStyle name="n_Wanadoo France B2004_Organic_CF_20060713_N15a_przeterminowane należności 3" xfId="36914"/>
    <cellStyle name="n_Wanadoo France B2004_Organic_CF_20060713_N15a_przeterminowane należności 3 2" xfId="36915"/>
    <cellStyle name="n_Wanadoo France B2004_Organic_CF_20060713_N15a_przeterminowane należności 4" xfId="36916"/>
    <cellStyle name="n_Wanadoo France B2004_Organic_CF_20060713_N15a_przeterminowane należności_Balance" xfId="36917"/>
    <cellStyle name="n_Wanadoo France B2004_Organic_CF_20060713_N15a_przeterminowane należności_Balance 2" xfId="36918"/>
    <cellStyle name="n_Wanadoo France B2004_Organic_CF_20060713_N15a_przeterminowane należności_Balance 2 2" xfId="36919"/>
    <cellStyle name="n_Wanadoo France B2004_Organic_CF_20060713_N15a_przeterminowane należności_Balance 3" xfId="36920"/>
    <cellStyle name="n_Wanadoo France B2004_Organic_CF_20060713_N15a_przeterminowane należności_Balance 3 2" xfId="36921"/>
    <cellStyle name="n_Wanadoo France B2004_Organic_CF_20060713_N15a_przeterminowane należności_Balance 4" xfId="36922"/>
    <cellStyle name="n_Wanadoo France B2004_Organic_CF_20060713_N15a_przeterminowane należności_inf dodatkowe" xfId="36923"/>
    <cellStyle name="n_Wanadoo France B2004_Organic_CF_20060713_N15a_przeterminowane należności_inf dodatkowe 2" xfId="36924"/>
    <cellStyle name="n_Wanadoo France B2004_Organic_CF_20060713_N15a_przeterminowane należności_inf dodatkowe 2 2" xfId="36925"/>
    <cellStyle name="n_Wanadoo France B2004_Organic_CF_20060713_N15a_przeterminowane należności_inf dodatkowe 3" xfId="36926"/>
    <cellStyle name="n_Wanadoo France B2004_Organic_CF_20060713_N15a_przeterminowane należności_inf dodatkowe 3 2" xfId="36927"/>
    <cellStyle name="n_Wanadoo France B2004_Organic_CF_20060713_N15a_przeterminowane należności_inf dodatkowe 4" xfId="36928"/>
    <cellStyle name="n_Wanadoo France B2004_Organic_CF_20060713_N15a_przeterminowane należności_P&amp;L" xfId="36929"/>
    <cellStyle name="n_Wanadoo France B2004_Organic_CF_20060713_N15a_przeterminowane należności_P&amp;L 2" xfId="36930"/>
    <cellStyle name="n_Wanadoo France B2004_Organic_CF_20060713_N15a_przeterminowane należności_P&amp;L 2 2" xfId="36931"/>
    <cellStyle name="n_Wanadoo France B2004_Organic_CF_20060713_N15a_przeterminowane należności_P&amp;L 3" xfId="36932"/>
    <cellStyle name="n_Wanadoo France B2004_Organic_CF_20060713_N15a_przeterminowane należności_P&amp;L 3 2" xfId="36933"/>
    <cellStyle name="n_Wanadoo France B2004_Organic_CF_20060713_N15a_przeterminowane należności_P&amp;L 4" xfId="36934"/>
    <cellStyle name="n_Wanadoo France B2004_Organic_CF_20060713_RZIS" xfId="36935"/>
    <cellStyle name="n_Wanadoo France B2004_Organic_CF_20060713_RZIS 2" xfId="36936"/>
    <cellStyle name="n_Wanadoo France B2004_Organic_CF_20060713_RZIS 2 2" xfId="36937"/>
    <cellStyle name="n_Wanadoo France B2004_Organic_CF_20060713_RZIS 3" xfId="36938"/>
    <cellStyle name="n_Wanadoo France B2004_Organic_CF_20060713_RZIS 3 2" xfId="36939"/>
    <cellStyle name="n_Wanadoo France B2004_Organic_CF_20060713_RZIS 4" xfId="36940"/>
    <cellStyle name="n_Wanadoo France B2004_Organic_CF_20060713_WP" xfId="36941"/>
    <cellStyle name="n_Wanadoo France B2004_Organic_CF_20060713_WP 2" xfId="36942"/>
    <cellStyle name="n_Wanadoo France B2004_Organic_CF_20060713_WP 2 2" xfId="36943"/>
    <cellStyle name="n_Wanadoo France B2004_Organic_CF_20060713_WP 2 2 2" xfId="36944"/>
    <cellStyle name="n_Wanadoo France B2004_Organic_CF_20060713_WP 2 3" xfId="36945"/>
    <cellStyle name="n_Wanadoo France B2004_Organic_CF_20060713_WP 3" xfId="36946"/>
    <cellStyle name="n_Wanadoo France B2004_Organic_CF_20060713_WP 3 2" xfId="36947"/>
    <cellStyle name="n_Wanadoo France B2004_Organic_CF_20060713_WP 4" xfId="36948"/>
    <cellStyle name="n_Wanadoo France B2004_Organic_CF_20060713_WP_1" xfId="36949"/>
    <cellStyle name="n_Wanadoo France B2004_Organic_CF_20060713_WP_1 2" xfId="36950"/>
    <cellStyle name="n_Wanadoo France B2004_Organic_CF_20060713_WP_1 2 2" xfId="36951"/>
    <cellStyle name="n_Wanadoo France B2004_Organic_CF_20060713_WP_1 2 2 2" xfId="36952"/>
    <cellStyle name="n_Wanadoo France B2004_Organic_CF_20060713_WP_1 2 3" xfId="36953"/>
    <cellStyle name="n_Wanadoo France B2004_Organic_CF_20060713_WP_1 3" xfId="36954"/>
    <cellStyle name="n_Wanadoo France B2004_Organic_CF_20060713_WP_1 3 2" xfId="36955"/>
    <cellStyle name="n_Wanadoo France B2004_Organic_CF_20060713_WP_1 4" xfId="36956"/>
    <cellStyle name="n_Wanadoo France B2004_Organic_CF_20060713_WP_1_KF GT" xfId="36957"/>
    <cellStyle name="n_Wanadoo France B2004_Organic_CF_20060713_WP_1_KF GT 2" xfId="36958"/>
    <cellStyle name="n_Wanadoo France B2004_Organic_CF_20060713_WP_1_KF GT 2 2" xfId="36959"/>
    <cellStyle name="n_Wanadoo France B2004_Organic_CF_20060713_WP_1_KF GT 2 2 2" xfId="36960"/>
    <cellStyle name="n_Wanadoo France B2004_Organic_CF_20060713_WP_1_KF GT 2 3" xfId="36961"/>
    <cellStyle name="n_Wanadoo France B2004_Organic_CF_20060713_WP_1_KF GT 3" xfId="36962"/>
    <cellStyle name="n_Wanadoo France B2004_Organic_CF_20060713_WP_1_KF GT 3 2" xfId="36963"/>
    <cellStyle name="n_Wanadoo France B2004_Organic_CF_20060713_WP_1_KF GT 4" xfId="36964"/>
    <cellStyle name="n_Wanadoo France B2004_Organic_CF_20060713_WP_KF GT" xfId="36965"/>
    <cellStyle name="n_Wanadoo France B2004_Organic_CF_20060713_WP_KF GT 2" xfId="36966"/>
    <cellStyle name="n_Wanadoo France B2004_Organic_CF_20060713_WP_KF GT 2 2" xfId="36967"/>
    <cellStyle name="n_Wanadoo France B2004_Organic_CF_20060713_WP_KF GT 2 2 2" xfId="36968"/>
    <cellStyle name="n_Wanadoo France B2004_Organic_CF_20060713_WP_KF GT 2 3" xfId="36969"/>
    <cellStyle name="n_Wanadoo France B2004_Organic_CF_20060713_WP_KF GT 3" xfId="36970"/>
    <cellStyle name="n_Wanadoo France B2004_Organic_CF_20060713_WP_KF GT 3 2" xfId="36971"/>
    <cellStyle name="n_Wanadoo France B2004_Organic_CF_20060713_WP_KF GT 4" xfId="36972"/>
    <cellStyle name="n_Wanadoo France B2004_RZIS" xfId="36973"/>
    <cellStyle name="n_Wanadoo France B2004_RZIS 2" xfId="36974"/>
    <cellStyle name="n_Wanadoo France B2004_RZIS 2 2" xfId="36975"/>
    <cellStyle name="n_Wanadoo France B2004_RZIS 3" xfId="36976"/>
    <cellStyle name="n_Wanadoo France B2004_RZIS 3 2" xfId="36977"/>
    <cellStyle name="n_Wanadoo France B2004_RZIS 4" xfId="36978"/>
    <cellStyle name="n_Wanadoo France B2004_WCR" xfId="36979"/>
    <cellStyle name="n_Wanadoo France B2004_WCR 2" xfId="36980"/>
    <cellStyle name="n_Wanadoo France B2004_WCR 2 2" xfId="36981"/>
    <cellStyle name="n_Wanadoo France B2004_WCR 2 2 2" xfId="36982"/>
    <cellStyle name="n_Wanadoo France B2004_WCR 2 2 2 2" xfId="36983"/>
    <cellStyle name="n_Wanadoo France B2004_WCR 2 2 3" xfId="36984"/>
    <cellStyle name="n_Wanadoo France B2004_WCR 2 3" xfId="36985"/>
    <cellStyle name="n_Wanadoo France B2004_WCR 2 3 2" xfId="36986"/>
    <cellStyle name="n_Wanadoo France B2004_WCR 2 4" xfId="36987"/>
    <cellStyle name="n_Wanadoo France B2004_WCR 2_KF GT" xfId="36988"/>
    <cellStyle name="n_Wanadoo France B2004_WCR 2_KF GT 2" xfId="36989"/>
    <cellStyle name="n_Wanadoo France B2004_WCR 2_KF GT 2 2" xfId="36990"/>
    <cellStyle name="n_Wanadoo France B2004_WCR 2_KF GT 2 2 2" xfId="36991"/>
    <cellStyle name="n_Wanadoo France B2004_WCR 2_KF GT 2 3" xfId="36992"/>
    <cellStyle name="n_Wanadoo France B2004_WCR 2_KF GT 3" xfId="36993"/>
    <cellStyle name="n_Wanadoo France B2004_WCR 2_KF GT 3 2" xfId="36994"/>
    <cellStyle name="n_Wanadoo France B2004_WCR 2_KF GT 4" xfId="36995"/>
    <cellStyle name="n_Wanadoo France B2004_WCR 3" xfId="36996"/>
    <cellStyle name="n_Wanadoo France B2004_WCR 3 2" xfId="36997"/>
    <cellStyle name="n_Wanadoo France B2004_WCR 3 2 2" xfId="36998"/>
    <cellStyle name="n_Wanadoo France B2004_WCR 3 2 2 2" xfId="36999"/>
    <cellStyle name="n_Wanadoo France B2004_WCR 3 2 3" xfId="37000"/>
    <cellStyle name="n_Wanadoo France B2004_WCR 3 3" xfId="37001"/>
    <cellStyle name="n_Wanadoo France B2004_WCR 3 3 2" xfId="37002"/>
    <cellStyle name="n_Wanadoo France B2004_WCR 3 4" xfId="37003"/>
    <cellStyle name="n_Wanadoo France B2004_WCR 3_KF GT" xfId="37004"/>
    <cellStyle name="n_Wanadoo France B2004_WCR 3_KF GT 2" xfId="37005"/>
    <cellStyle name="n_Wanadoo France B2004_WCR 3_KF GT 2 2" xfId="37006"/>
    <cellStyle name="n_Wanadoo France B2004_WCR 3_KF GT 2 2 2" xfId="37007"/>
    <cellStyle name="n_Wanadoo France B2004_WCR 3_KF GT 2 3" xfId="37008"/>
    <cellStyle name="n_Wanadoo France B2004_WCR 3_KF GT 3" xfId="37009"/>
    <cellStyle name="n_Wanadoo France B2004_WCR 3_KF GT 3 2" xfId="37010"/>
    <cellStyle name="n_Wanadoo France B2004_WCR 3_KF GT 4" xfId="37011"/>
    <cellStyle name="n_Wanadoo France B2004_WCR 4" xfId="37012"/>
    <cellStyle name="n_Wanadoo France B2004_WCR 4 2" xfId="37013"/>
    <cellStyle name="n_Wanadoo France B2004_WCR 4 2 2" xfId="37014"/>
    <cellStyle name="n_Wanadoo France B2004_WCR 4 2 2 2" xfId="37015"/>
    <cellStyle name="n_Wanadoo France B2004_WCR 4 2 3" xfId="37016"/>
    <cellStyle name="n_Wanadoo France B2004_WCR 4 3" xfId="37017"/>
    <cellStyle name="n_Wanadoo France B2004_WCR 4 3 2" xfId="37018"/>
    <cellStyle name="n_Wanadoo France B2004_WCR 4 4" xfId="37019"/>
    <cellStyle name="n_Wanadoo France B2004_WCR 5" xfId="37020"/>
    <cellStyle name="n_Wanadoo France B2004_WCR 5 2" xfId="37021"/>
    <cellStyle name="n_Wanadoo France B2004_WCR 6" xfId="37022"/>
    <cellStyle name="n_Wanadoo France B2004_WCR_KF GT" xfId="37023"/>
    <cellStyle name="n_Wanadoo France B2004_WCR_KF GT 2" xfId="37024"/>
    <cellStyle name="n_Wanadoo France B2004_WCR_KF GT 2 2" xfId="37025"/>
    <cellStyle name="n_Wanadoo France B2004_WCR_KF GT 2 2 2" xfId="37026"/>
    <cellStyle name="n_Wanadoo France B2004_WCR_KF GT 2 3" xfId="37027"/>
    <cellStyle name="n_Wanadoo France B2004_WCR_KF GT 3" xfId="37028"/>
    <cellStyle name="n_Wanadoo France B2004_WCR_KF GT 3 2" xfId="37029"/>
    <cellStyle name="n_Wanadoo France B2004_WCR_KF GT 4" xfId="37030"/>
    <cellStyle name="n_Wanadoo France B2004_WP" xfId="37031"/>
    <cellStyle name="n_Wanadoo France B2004_WP 2" xfId="37032"/>
    <cellStyle name="n_Wanadoo France B2004_WP 2 2" xfId="37033"/>
    <cellStyle name="n_Wanadoo France B2004_WP 2 2 2" xfId="37034"/>
    <cellStyle name="n_Wanadoo France B2004_WP 2 3" xfId="37035"/>
    <cellStyle name="n_Wanadoo France B2004_WP 3" xfId="37036"/>
    <cellStyle name="n_Wanadoo France B2004_WP 3 2" xfId="37037"/>
    <cellStyle name="n_Wanadoo France B2004_WP 4" xfId="37038"/>
    <cellStyle name="n_Wanadoo France B2004_WP_KF GT" xfId="37039"/>
    <cellStyle name="n_Wanadoo France B2004_WP_KF GT 2" xfId="37040"/>
    <cellStyle name="n_Wanadoo France B2004_WP_KF GT 2 2" xfId="37041"/>
    <cellStyle name="n_Wanadoo France B2004_WP_KF GT 2 2 2" xfId="37042"/>
    <cellStyle name="n_Wanadoo France B2004_WP_KF GT 2 3" xfId="37043"/>
    <cellStyle name="n_Wanadoo France B2004_WP_KF GT 3" xfId="37044"/>
    <cellStyle name="n_Wanadoo France B2004_WP_KF GT 3 2" xfId="37045"/>
    <cellStyle name="n_Wanadoo France B2004_WP_KF GT 4" xfId="37046"/>
    <cellStyle name="n_Wanadoo France B2004_zobowiazania pozabilansowe" xfId="37047"/>
    <cellStyle name="n_Wanadoo France B2004_zobowiazania pozabilansowe 2" xfId="37048"/>
    <cellStyle name="n_Wanadoo France B2004_zobowiazania pozabilansowe 2 2" xfId="37049"/>
    <cellStyle name="n_Wanadoo France B2004_zobowiazania pozabilansowe 3" xfId="37050"/>
    <cellStyle name="n_Wanadoo France B2004_zobowiazania pozabilansowe 3 2" xfId="37051"/>
    <cellStyle name="n_Wanadoo France B2004_zobowiazania pozabilansowe 4" xfId="37052"/>
    <cellStyle name="n_Wanadoo France B2004_zobowiazania pozabilansowe_Balance" xfId="37053"/>
    <cellStyle name="n_Wanadoo France B2004_zobowiazania pozabilansowe_Balance 2" xfId="37054"/>
    <cellStyle name="n_Wanadoo France B2004_zobowiazania pozabilansowe_Balance 2 2" xfId="37055"/>
    <cellStyle name="n_Wanadoo France B2004_zobowiazania pozabilansowe_Balance 3" xfId="37056"/>
    <cellStyle name="n_Wanadoo France B2004_zobowiazania pozabilansowe_Balance 3 2" xfId="37057"/>
    <cellStyle name="n_Wanadoo France B2004_zobowiazania pozabilansowe_Balance 4" xfId="37058"/>
    <cellStyle name="n_Wanadoo France B2004_zobowiazania pozabilansowe_inf dodatkowe" xfId="37059"/>
    <cellStyle name="n_Wanadoo France B2004_zobowiazania pozabilansowe_inf dodatkowe 2" xfId="37060"/>
    <cellStyle name="n_Wanadoo France B2004_zobowiazania pozabilansowe_inf dodatkowe 2 2" xfId="37061"/>
    <cellStyle name="n_Wanadoo France B2004_zobowiazania pozabilansowe_inf dodatkowe 3" xfId="37062"/>
    <cellStyle name="n_Wanadoo France B2004_zobowiazania pozabilansowe_inf dodatkowe 3 2" xfId="37063"/>
    <cellStyle name="n_Wanadoo France B2004_zobowiazania pozabilansowe_inf dodatkowe 4" xfId="37064"/>
    <cellStyle name="n_Wanadoo France B2004_zobowiazania pozabilansowe_P&amp;L" xfId="37065"/>
    <cellStyle name="n_Wanadoo France B2004_zobowiazania pozabilansowe_P&amp;L 2" xfId="37066"/>
    <cellStyle name="n_Wanadoo France B2004_zobowiazania pozabilansowe_P&amp;L 2 2" xfId="37067"/>
    <cellStyle name="n_Wanadoo France B2004_zobowiazania pozabilansowe_P&amp;L 3" xfId="37068"/>
    <cellStyle name="n_Wanadoo France B2004_zobowiazania pozabilansowe_P&amp;L 3 2" xfId="37069"/>
    <cellStyle name="n_Wanadoo France B2004_zobowiazania pozabilansowe_P&amp;L 4" xfId="37070"/>
    <cellStyle name="n_WCR" xfId="37071"/>
    <cellStyle name="n_WCR 2" xfId="37072"/>
    <cellStyle name="n_WCR 2 2" xfId="37073"/>
    <cellStyle name="n_WCR 2 2 2" xfId="37074"/>
    <cellStyle name="n_WCR 2 2 2 2" xfId="37075"/>
    <cellStyle name="n_WCR 2 2 3" xfId="37076"/>
    <cellStyle name="n_WCR 2 3" xfId="37077"/>
    <cellStyle name="n_WCR 2 3 2" xfId="37078"/>
    <cellStyle name="n_WCR 2 4" xfId="37079"/>
    <cellStyle name="n_WCR 2_KF GT" xfId="37080"/>
    <cellStyle name="n_WCR 2_KF GT 2" xfId="37081"/>
    <cellStyle name="n_WCR 2_KF GT 2 2" xfId="37082"/>
    <cellStyle name="n_WCR 2_KF GT 2 2 2" xfId="37083"/>
    <cellStyle name="n_WCR 2_KF GT 2 3" xfId="37084"/>
    <cellStyle name="n_WCR 2_KF GT 3" xfId="37085"/>
    <cellStyle name="n_WCR 2_KF GT 3 2" xfId="37086"/>
    <cellStyle name="n_WCR 2_KF GT 4" xfId="37087"/>
    <cellStyle name="n_WCR 3" xfId="37088"/>
    <cellStyle name="n_WCR 3 2" xfId="37089"/>
    <cellStyle name="n_WCR 3 2 2" xfId="37090"/>
    <cellStyle name="n_WCR 3 2 2 2" xfId="37091"/>
    <cellStyle name="n_WCR 3 2 3" xfId="37092"/>
    <cellStyle name="n_WCR 3 3" xfId="37093"/>
    <cellStyle name="n_WCR 3 3 2" xfId="37094"/>
    <cellStyle name="n_WCR 3 4" xfId="37095"/>
    <cellStyle name="n_WCR 3_KF GT" xfId="37096"/>
    <cellStyle name="n_WCR 3_KF GT 2" xfId="37097"/>
    <cellStyle name="n_WCR 3_KF GT 2 2" xfId="37098"/>
    <cellStyle name="n_WCR 3_KF GT 2 2 2" xfId="37099"/>
    <cellStyle name="n_WCR 3_KF GT 2 3" xfId="37100"/>
    <cellStyle name="n_WCR 3_KF GT 3" xfId="37101"/>
    <cellStyle name="n_WCR 3_KF GT 3 2" xfId="37102"/>
    <cellStyle name="n_WCR 3_KF GT 4" xfId="37103"/>
    <cellStyle name="n_WCR 4" xfId="37104"/>
    <cellStyle name="n_WCR 4 2" xfId="37105"/>
    <cellStyle name="n_WCR 4 2 2" xfId="37106"/>
    <cellStyle name="n_WCR 4 2 2 2" xfId="37107"/>
    <cellStyle name="n_WCR 4 2 3" xfId="37108"/>
    <cellStyle name="n_WCR 4 3" xfId="37109"/>
    <cellStyle name="n_WCR 4 3 2" xfId="37110"/>
    <cellStyle name="n_WCR 4 4" xfId="37111"/>
    <cellStyle name="n_WCR 5" xfId="37112"/>
    <cellStyle name="n_WCR 5 2" xfId="37113"/>
    <cellStyle name="n_WCR 6" xfId="37114"/>
    <cellStyle name="n_WCR_KF GT" xfId="37115"/>
    <cellStyle name="n_WCR_KF GT 2" xfId="37116"/>
    <cellStyle name="n_WCR_KF GT 2 2" xfId="37117"/>
    <cellStyle name="n_WCR_KF GT 2 2 2" xfId="37118"/>
    <cellStyle name="n_WCR_KF GT 2 3" xfId="37119"/>
    <cellStyle name="n_WCR_KF GT 3" xfId="37120"/>
    <cellStyle name="n_WCR_KF GT 3 2" xfId="37121"/>
    <cellStyle name="n_WCR_KF GT 4" xfId="37122"/>
    <cellStyle name="n_WEM B2004" xfId="37123"/>
    <cellStyle name="n_WEM B2004 10" xfId="37124"/>
    <cellStyle name="n_WEM B2004 2" xfId="37125"/>
    <cellStyle name="n_WEM B2004 2 2" xfId="37126"/>
    <cellStyle name="n_WEM B2004 2 2 2" xfId="37127"/>
    <cellStyle name="n_WEM B2004 2 2 2 2" xfId="37128"/>
    <cellStyle name="n_WEM B2004 2 2 3" xfId="37129"/>
    <cellStyle name="n_WEM B2004 2 3" xfId="37130"/>
    <cellStyle name="n_WEM B2004 2 3 2" xfId="37131"/>
    <cellStyle name="n_WEM B2004 2 4" xfId="37132"/>
    <cellStyle name="n_WEM B2004 2 4 2" xfId="37133"/>
    <cellStyle name="n_WEM B2004 2 5" xfId="37134"/>
    <cellStyle name="n_WEM B2004 2_KF GT" xfId="37135"/>
    <cellStyle name="n_WEM B2004 2_KF GT 2" xfId="37136"/>
    <cellStyle name="n_WEM B2004 2_KF GT 2 2" xfId="37137"/>
    <cellStyle name="n_WEM B2004 2_KF GT 2 2 2" xfId="37138"/>
    <cellStyle name="n_WEM B2004 2_KF GT 2 3" xfId="37139"/>
    <cellStyle name="n_WEM B2004 2_KF GT 3" xfId="37140"/>
    <cellStyle name="n_WEM B2004 2_KF GT 3 2" xfId="37141"/>
    <cellStyle name="n_WEM B2004 2_KF GT 4" xfId="37142"/>
    <cellStyle name="n_WEM B2004 3" xfId="37143"/>
    <cellStyle name="n_WEM B2004 3 2" xfId="37144"/>
    <cellStyle name="n_WEM B2004 3 2 2" xfId="37145"/>
    <cellStyle name="n_WEM B2004 3 2 2 2" xfId="37146"/>
    <cellStyle name="n_WEM B2004 3 2 3" xfId="37147"/>
    <cellStyle name="n_WEM B2004 3 3" xfId="37148"/>
    <cellStyle name="n_WEM B2004 3 3 2" xfId="37149"/>
    <cellStyle name="n_WEM B2004 3 4" xfId="37150"/>
    <cellStyle name="n_WEM B2004 4" xfId="37151"/>
    <cellStyle name="n_WEM B2004 4 2" xfId="37152"/>
    <cellStyle name="n_WEM B2004 4 2 2" xfId="37153"/>
    <cellStyle name="n_WEM B2004 4 2 2 2" xfId="37154"/>
    <cellStyle name="n_WEM B2004 4 2 3" xfId="37155"/>
    <cellStyle name="n_WEM B2004 4 3" xfId="37156"/>
    <cellStyle name="n_WEM B2004 4 3 2" xfId="37157"/>
    <cellStyle name="n_WEM B2004 4 4" xfId="37158"/>
    <cellStyle name="n_WEM B2004 5" xfId="37159"/>
    <cellStyle name="n_WEM B2004 5 2" xfId="37160"/>
    <cellStyle name="n_WEM B2004 5 2 2" xfId="37161"/>
    <cellStyle name="n_WEM B2004 5 3" xfId="37162"/>
    <cellStyle name="n_WEM B2004 6" xfId="37163"/>
    <cellStyle name="n_WEM B2004 6 2" xfId="37164"/>
    <cellStyle name="n_WEM B2004 7" xfId="37165"/>
    <cellStyle name="n_WEM B2004 7 2" xfId="37166"/>
    <cellStyle name="n_WEM B2004 8" xfId="37167"/>
    <cellStyle name="n_WEM B2004 8 2" xfId="37168"/>
    <cellStyle name="n_WEM B2004 8 2 2" xfId="37169"/>
    <cellStyle name="n_WEM B2004 8 3" xfId="37170"/>
    <cellStyle name="n_WEM B2004 9" xfId="37171"/>
    <cellStyle name="n_WEM B2004 9 2" xfId="37172"/>
    <cellStyle name="n_WEM B2004_aaa" xfId="37173"/>
    <cellStyle name="n_WEM B2004_aaa 2" xfId="37174"/>
    <cellStyle name="n_WEM B2004_aaa 2 2" xfId="37175"/>
    <cellStyle name="n_WEM B2004_aaa 2 2 2" xfId="37176"/>
    <cellStyle name="n_WEM B2004_aaa 2 2 2 2" xfId="37177"/>
    <cellStyle name="n_WEM B2004_aaa 2 2 3" xfId="37178"/>
    <cellStyle name="n_WEM B2004_aaa 2 3" xfId="37179"/>
    <cellStyle name="n_WEM B2004_aaa 2 3 2" xfId="37180"/>
    <cellStyle name="n_WEM B2004_aaa 2 4" xfId="37181"/>
    <cellStyle name="n_WEM B2004_aaa 2_KF GT" xfId="37182"/>
    <cellStyle name="n_WEM B2004_aaa 2_KF GT 2" xfId="37183"/>
    <cellStyle name="n_WEM B2004_aaa 2_KF GT 2 2" xfId="37184"/>
    <cellStyle name="n_WEM B2004_aaa 2_KF GT 2 2 2" xfId="37185"/>
    <cellStyle name="n_WEM B2004_aaa 2_KF GT 2 3" xfId="37186"/>
    <cellStyle name="n_WEM B2004_aaa 2_KF GT 3" xfId="37187"/>
    <cellStyle name="n_WEM B2004_aaa 2_KF GT 3 2" xfId="37188"/>
    <cellStyle name="n_WEM B2004_aaa 2_KF GT 4" xfId="37189"/>
    <cellStyle name="n_WEM B2004_aaa 3" xfId="37190"/>
    <cellStyle name="n_WEM B2004_aaa 3 2" xfId="37191"/>
    <cellStyle name="n_WEM B2004_aaa 3 2 2" xfId="37192"/>
    <cellStyle name="n_WEM B2004_aaa 3 2 2 2" xfId="37193"/>
    <cellStyle name="n_WEM B2004_aaa 3 2 3" xfId="37194"/>
    <cellStyle name="n_WEM B2004_aaa 3 3" xfId="37195"/>
    <cellStyle name="n_WEM B2004_aaa 3 3 2" xfId="37196"/>
    <cellStyle name="n_WEM B2004_aaa 3 4" xfId="37197"/>
    <cellStyle name="n_WEM B2004_aaa 3_KF GT" xfId="37198"/>
    <cellStyle name="n_WEM B2004_aaa 3_KF GT 2" xfId="37199"/>
    <cellStyle name="n_WEM B2004_aaa 3_KF GT 2 2" xfId="37200"/>
    <cellStyle name="n_WEM B2004_aaa 3_KF GT 2 2 2" xfId="37201"/>
    <cellStyle name="n_WEM B2004_aaa 3_KF GT 2 3" xfId="37202"/>
    <cellStyle name="n_WEM B2004_aaa 3_KF GT 3" xfId="37203"/>
    <cellStyle name="n_WEM B2004_aaa 3_KF GT 3 2" xfId="37204"/>
    <cellStyle name="n_WEM B2004_aaa 3_KF GT 4" xfId="37205"/>
    <cellStyle name="n_WEM B2004_aaa 4" xfId="37206"/>
    <cellStyle name="n_WEM B2004_aaa 4 2" xfId="37207"/>
    <cellStyle name="n_WEM B2004_aaa 4 2 2" xfId="37208"/>
    <cellStyle name="n_WEM B2004_aaa 4 2 2 2" xfId="37209"/>
    <cellStyle name="n_WEM B2004_aaa 4 2 3" xfId="37210"/>
    <cellStyle name="n_WEM B2004_aaa 4 3" xfId="37211"/>
    <cellStyle name="n_WEM B2004_aaa 4 3 2" xfId="37212"/>
    <cellStyle name="n_WEM B2004_aaa 4 4" xfId="37213"/>
    <cellStyle name="n_WEM B2004_aaa 5" xfId="37214"/>
    <cellStyle name="n_WEM B2004_aaa 5 2" xfId="37215"/>
    <cellStyle name="n_WEM B2004_aaa 6" xfId="37216"/>
    <cellStyle name="n_WEM B2004_aaa_KF GT" xfId="37217"/>
    <cellStyle name="n_WEM B2004_aaa_KF GT 2" xfId="37218"/>
    <cellStyle name="n_WEM B2004_aaa_KF GT 2 2" xfId="37219"/>
    <cellStyle name="n_WEM B2004_aaa_KF GT 2 2 2" xfId="37220"/>
    <cellStyle name="n_WEM B2004_aaa_KF GT 2 3" xfId="37221"/>
    <cellStyle name="n_WEM B2004_aaa_KF GT 3" xfId="37222"/>
    <cellStyle name="n_WEM B2004_aaa_KF GT 3 2" xfId="37223"/>
    <cellStyle name="n_WEM B2004_aaa_KF GT 4" xfId="37224"/>
    <cellStyle name="n_WEM B2004_Actual '08 PLN_external" xfId="37225"/>
    <cellStyle name="n_WEM B2004_Actual '08 PLN_external 2" xfId="37226"/>
    <cellStyle name="n_WEM B2004_Actual '08 PLN_external 2 2" xfId="37227"/>
    <cellStyle name="n_WEM B2004_Actual '08 PLN_external 2 2 2" xfId="37228"/>
    <cellStyle name="n_WEM B2004_Actual '08 PLN_external 2 2 2 2" xfId="37229"/>
    <cellStyle name="n_WEM B2004_Actual '08 PLN_external 2 2 3" xfId="37230"/>
    <cellStyle name="n_WEM B2004_Actual '08 PLN_external 2 3" xfId="37231"/>
    <cellStyle name="n_WEM B2004_Actual '08 PLN_external 2 3 2" xfId="37232"/>
    <cellStyle name="n_WEM B2004_Actual '08 PLN_external 2 4" xfId="37233"/>
    <cellStyle name="n_WEM B2004_Actual '08 PLN_external 3" xfId="37234"/>
    <cellStyle name="n_WEM B2004_Actual '08 PLN_external 3 2" xfId="37235"/>
    <cellStyle name="n_WEM B2004_Actual '08 PLN_external 3 2 2" xfId="37236"/>
    <cellStyle name="n_WEM B2004_Actual '08 PLN_external 3 2 2 2" xfId="37237"/>
    <cellStyle name="n_WEM B2004_Actual '08 PLN_external 3 2 3" xfId="37238"/>
    <cellStyle name="n_WEM B2004_Actual '08 PLN_external 3 3" xfId="37239"/>
    <cellStyle name="n_WEM B2004_Actual '08 PLN_external 3 3 2" xfId="37240"/>
    <cellStyle name="n_WEM B2004_Actual '08 PLN_external 3 4" xfId="37241"/>
    <cellStyle name="n_WEM B2004_Actual '08 PLN_external 4" xfId="37242"/>
    <cellStyle name="n_WEM B2004_Actual '08 PLN_external 4 2" xfId="37243"/>
    <cellStyle name="n_WEM B2004_Actual '08 PLN_external 4 2 2" xfId="37244"/>
    <cellStyle name="n_WEM B2004_Actual '08 PLN_external 4 3" xfId="37245"/>
    <cellStyle name="n_WEM B2004_Actual '08 PLN_external 5" xfId="37246"/>
    <cellStyle name="n_WEM B2004_Actual '08 PLN_external 5 2" xfId="37247"/>
    <cellStyle name="n_WEM B2004_Actual '08 PLN_external 6" xfId="37248"/>
    <cellStyle name="n_WEM B2004_Actual '08 PLN_external_KF GT" xfId="37249"/>
    <cellStyle name="n_WEM B2004_Actual '08 PLN_external_KF GT 2" xfId="37250"/>
    <cellStyle name="n_WEM B2004_Actual '08 PLN_external_KF GT 2 2" xfId="37251"/>
    <cellStyle name="n_WEM B2004_Actual '08 PLN_external_KF GT 2 2 2" xfId="37252"/>
    <cellStyle name="n_WEM B2004_Actual '08 PLN_external_KF GT 2 3" xfId="37253"/>
    <cellStyle name="n_WEM B2004_Actual '08 PLN_external_KF GT 3" xfId="37254"/>
    <cellStyle name="n_WEM B2004_Actual '08 PLN_external_KF GT 3 2" xfId="37255"/>
    <cellStyle name="n_WEM B2004_Actual '08 PLN_external_KF GT 4" xfId="37256"/>
    <cellStyle name="n_WEM B2004_Actual '08 PLN_package" xfId="37257"/>
    <cellStyle name="n_WEM B2004_Actual '08 PLN_package 2" xfId="37258"/>
    <cellStyle name="n_WEM B2004_Actual '08 PLN_package 2 2" xfId="37259"/>
    <cellStyle name="n_WEM B2004_Actual '08 PLN_package 2 2 2" xfId="37260"/>
    <cellStyle name="n_WEM B2004_Actual '08 PLN_package 2 2 2 2" xfId="37261"/>
    <cellStyle name="n_WEM B2004_Actual '08 PLN_package 2 2 3" xfId="37262"/>
    <cellStyle name="n_WEM B2004_Actual '08 PLN_package 2 3" xfId="37263"/>
    <cellStyle name="n_WEM B2004_Actual '08 PLN_package 2 3 2" xfId="37264"/>
    <cellStyle name="n_WEM B2004_Actual '08 PLN_package 2 4" xfId="37265"/>
    <cellStyle name="n_WEM B2004_Actual '08 PLN_package 3" xfId="37266"/>
    <cellStyle name="n_WEM B2004_Actual '08 PLN_package 3 2" xfId="37267"/>
    <cellStyle name="n_WEM B2004_Actual '08 PLN_package 3 2 2" xfId="37268"/>
    <cellStyle name="n_WEM B2004_Actual '08 PLN_package 3 2 2 2" xfId="37269"/>
    <cellStyle name="n_WEM B2004_Actual '08 PLN_package 3 2 3" xfId="37270"/>
    <cellStyle name="n_WEM B2004_Actual '08 PLN_package 3 3" xfId="37271"/>
    <cellStyle name="n_WEM B2004_Actual '08 PLN_package 3 3 2" xfId="37272"/>
    <cellStyle name="n_WEM B2004_Actual '08 PLN_package 3 4" xfId="37273"/>
    <cellStyle name="n_WEM B2004_Actual '08 PLN_package 4" xfId="37274"/>
    <cellStyle name="n_WEM B2004_Actual '08 PLN_package 4 2" xfId="37275"/>
    <cellStyle name="n_WEM B2004_Actual '08 PLN_package 4 2 2" xfId="37276"/>
    <cellStyle name="n_WEM B2004_Actual '08 PLN_package 4 3" xfId="37277"/>
    <cellStyle name="n_WEM B2004_Actual '08 PLN_package 5" xfId="37278"/>
    <cellStyle name="n_WEM B2004_Actual '08 PLN_package 5 2" xfId="37279"/>
    <cellStyle name="n_WEM B2004_Actual '08 PLN_package 6" xfId="37280"/>
    <cellStyle name="n_WEM B2004_Actual '08 PLN_package_KF GT" xfId="37281"/>
    <cellStyle name="n_WEM B2004_Actual '08 PLN_package_KF GT 2" xfId="37282"/>
    <cellStyle name="n_WEM B2004_Actual '08 PLN_package_KF GT 2 2" xfId="37283"/>
    <cellStyle name="n_WEM B2004_Actual '08 PLN_package_KF GT 2 2 2" xfId="37284"/>
    <cellStyle name="n_WEM B2004_Actual '08 PLN_package_KF GT 2 3" xfId="37285"/>
    <cellStyle name="n_WEM B2004_Actual '08 PLN_package_KF GT 3" xfId="37286"/>
    <cellStyle name="n_WEM B2004_Actual '08 PLN_package_KF GT 3 2" xfId="37287"/>
    <cellStyle name="n_WEM B2004_Actual '08 PLN_package_KF GT 4" xfId="37288"/>
    <cellStyle name="n_WEM B2004_Actual '08 PLN_statutory" xfId="37289"/>
    <cellStyle name="n_WEM B2004_Actual '08 PLN_statutory 2" xfId="37290"/>
    <cellStyle name="n_WEM B2004_Actual '08 PLN_statutory 2 2" xfId="37291"/>
    <cellStyle name="n_WEM B2004_Actual '08 PLN_statutory 2 2 2" xfId="37292"/>
    <cellStyle name="n_WEM B2004_Actual '08 PLN_statutory 2 2 2 2" xfId="37293"/>
    <cellStyle name="n_WEM B2004_Actual '08 PLN_statutory 2 2 3" xfId="37294"/>
    <cellStyle name="n_WEM B2004_Actual '08 PLN_statutory 2 3" xfId="37295"/>
    <cellStyle name="n_WEM B2004_Actual '08 PLN_statutory 2 3 2" xfId="37296"/>
    <cellStyle name="n_WEM B2004_Actual '08 PLN_statutory 2 4" xfId="37297"/>
    <cellStyle name="n_WEM B2004_Actual '08 PLN_statutory 3" xfId="37298"/>
    <cellStyle name="n_WEM B2004_Actual '08 PLN_statutory 3 2" xfId="37299"/>
    <cellStyle name="n_WEM B2004_Actual '08 PLN_statutory 3 2 2" xfId="37300"/>
    <cellStyle name="n_WEM B2004_Actual '08 PLN_statutory 3 2 2 2" xfId="37301"/>
    <cellStyle name="n_WEM B2004_Actual '08 PLN_statutory 3 2 3" xfId="37302"/>
    <cellStyle name="n_WEM B2004_Actual '08 PLN_statutory 3 3" xfId="37303"/>
    <cellStyle name="n_WEM B2004_Actual '08 PLN_statutory 3 3 2" xfId="37304"/>
    <cellStyle name="n_WEM B2004_Actual '08 PLN_statutory 3 4" xfId="37305"/>
    <cellStyle name="n_WEM B2004_Actual '08 PLN_statutory 4" xfId="37306"/>
    <cellStyle name="n_WEM B2004_Actual '08 PLN_statutory 4 2" xfId="37307"/>
    <cellStyle name="n_WEM B2004_Actual '08 PLN_statutory 4 2 2" xfId="37308"/>
    <cellStyle name="n_WEM B2004_Actual '08 PLN_statutory 4 3" xfId="37309"/>
    <cellStyle name="n_WEM B2004_Actual '08 PLN_statutory 5" xfId="37310"/>
    <cellStyle name="n_WEM B2004_Actual '08 PLN_statutory 5 2" xfId="37311"/>
    <cellStyle name="n_WEM B2004_Actual '08 PLN_statutory 6" xfId="37312"/>
    <cellStyle name="n_WEM B2004_Actual '08 PLN_statutory_D20" xfId="37313"/>
    <cellStyle name="n_WEM B2004_Actual '08 PLN_statutory_D20 2" xfId="37314"/>
    <cellStyle name="n_WEM B2004_Actual '08 PLN_statutory_D20 2 2" xfId="37315"/>
    <cellStyle name="n_WEM B2004_Actual '08 PLN_statutory_D20 2 2 2" xfId="37316"/>
    <cellStyle name="n_WEM B2004_Actual '08 PLN_statutory_D20 2 2 2 2" xfId="37317"/>
    <cellStyle name="n_WEM B2004_Actual '08 PLN_statutory_D20 2 2 3" xfId="37318"/>
    <cellStyle name="n_WEM B2004_Actual '08 PLN_statutory_D20 2 3" xfId="37319"/>
    <cellStyle name="n_WEM B2004_Actual '08 PLN_statutory_D20 2 3 2" xfId="37320"/>
    <cellStyle name="n_WEM B2004_Actual '08 PLN_statutory_D20 2 4" xfId="37321"/>
    <cellStyle name="n_WEM B2004_Actual '08 PLN_statutory_D20 3" xfId="37322"/>
    <cellStyle name="n_WEM B2004_Actual '08 PLN_statutory_D20 3 2" xfId="37323"/>
    <cellStyle name="n_WEM B2004_Actual '08 PLN_statutory_D20 3 2 2" xfId="37324"/>
    <cellStyle name="n_WEM B2004_Actual '08 PLN_statutory_D20 3 2 2 2" xfId="37325"/>
    <cellStyle name="n_WEM B2004_Actual '08 PLN_statutory_D20 3 2 3" xfId="37326"/>
    <cellStyle name="n_WEM B2004_Actual '08 PLN_statutory_D20 3 3" xfId="37327"/>
    <cellStyle name="n_WEM B2004_Actual '08 PLN_statutory_D20 3 3 2" xfId="37328"/>
    <cellStyle name="n_WEM B2004_Actual '08 PLN_statutory_D20 3 4" xfId="37329"/>
    <cellStyle name="n_WEM B2004_Actual '08 PLN_statutory_D20 4" xfId="37330"/>
    <cellStyle name="n_WEM B2004_Actual '08 PLN_statutory_D20 4 2" xfId="37331"/>
    <cellStyle name="n_WEM B2004_Actual '08 PLN_statutory_D20 4 2 2" xfId="37332"/>
    <cellStyle name="n_WEM B2004_Actual '08 PLN_statutory_D20 4 3" xfId="37333"/>
    <cellStyle name="n_WEM B2004_Actual '08 PLN_statutory_D20 5" xfId="37334"/>
    <cellStyle name="n_WEM B2004_Actual '08 PLN_statutory_D20 5 2" xfId="37335"/>
    <cellStyle name="n_WEM B2004_Actual '08 PLN_statutory_D20 6" xfId="37336"/>
    <cellStyle name="n_WEM B2004_Actual '08 PLN_statutory_D20_KF GT" xfId="37337"/>
    <cellStyle name="n_WEM B2004_Actual '08 PLN_statutory_D20_KF GT 2" xfId="37338"/>
    <cellStyle name="n_WEM B2004_Actual '08 PLN_statutory_D20_KF GT 2 2" xfId="37339"/>
    <cellStyle name="n_WEM B2004_Actual '08 PLN_statutory_D20_KF GT 2 2 2" xfId="37340"/>
    <cellStyle name="n_WEM B2004_Actual '08 PLN_statutory_D20_KF GT 2 3" xfId="37341"/>
    <cellStyle name="n_WEM B2004_Actual '08 PLN_statutory_D20_KF GT 3" xfId="37342"/>
    <cellStyle name="n_WEM B2004_Actual '08 PLN_statutory_D20_KF GT 3 2" xfId="37343"/>
    <cellStyle name="n_WEM B2004_Actual '08 PLN_statutory_D20_KF GT 4" xfId="37344"/>
    <cellStyle name="n_WEM B2004_Actual '08 PLN_statutory_KF GT" xfId="37345"/>
    <cellStyle name="n_WEM B2004_Actual '08 PLN_statutory_KF GT 2" xfId="37346"/>
    <cellStyle name="n_WEM B2004_Actual '08 PLN_statutory_KF GT 2 2" xfId="37347"/>
    <cellStyle name="n_WEM B2004_Actual '08 PLN_statutory_KF GT 2 2 2" xfId="37348"/>
    <cellStyle name="n_WEM B2004_Actual '08 PLN_statutory_KF GT 2 3" xfId="37349"/>
    <cellStyle name="n_WEM B2004_Actual '08 PLN_statutory_KF GT 3" xfId="37350"/>
    <cellStyle name="n_WEM B2004_Actual '08 PLN_statutory_KF GT 3 2" xfId="37351"/>
    <cellStyle name="n_WEM B2004_Actual '08 PLN_statutory_KF GT 4" xfId="37352"/>
    <cellStyle name="n_WEM B2004_Arkusz1" xfId="37353"/>
    <cellStyle name="n_WEM B2004_Arkusz1 2" xfId="37354"/>
    <cellStyle name="n_WEM B2004_Arkusz1 2 2" xfId="37355"/>
    <cellStyle name="n_WEM B2004_Arkusz1 3" xfId="37356"/>
    <cellStyle name="n_WEM B2004_Arkusz1 3 2" xfId="37357"/>
    <cellStyle name="n_WEM B2004_Arkusz1 4" xfId="37358"/>
    <cellStyle name="n_WEM B2004_BILANS" xfId="37359"/>
    <cellStyle name="n_WEM B2004_BILANS 2" xfId="37360"/>
    <cellStyle name="n_WEM B2004_BILANS 2 2" xfId="37361"/>
    <cellStyle name="n_WEM B2004_BILANS 3" xfId="37362"/>
    <cellStyle name="n_WEM B2004_BILANS 3 2" xfId="37363"/>
    <cellStyle name="n_WEM B2004_BILANS 4" xfId="37364"/>
    <cellStyle name="n_WEM B2004_CASF FLOW" xfId="37365"/>
    <cellStyle name="n_WEM B2004_CASF FLOW 2" xfId="37366"/>
    <cellStyle name="n_WEM B2004_CASF FLOW 2 2" xfId="37367"/>
    <cellStyle name="n_WEM B2004_CASF FLOW 3" xfId="37368"/>
    <cellStyle name="n_WEM B2004_CASF FLOW 3 2" xfId="37369"/>
    <cellStyle name="n_WEM B2004_CASF FLOW 4" xfId="37370"/>
    <cellStyle name="n_WEM B2004_CFO Division TP - June 2006 - GMC Flash_20060717" xfId="37371"/>
    <cellStyle name="n_WEM B2004_CFO Division TP - June 2006 - GMC Flash_20060717 10" xfId="37372"/>
    <cellStyle name="n_WEM B2004_CFO Division TP - June 2006 - GMC Flash_20060717 2" xfId="37373"/>
    <cellStyle name="n_WEM B2004_CFO Division TP - June 2006 - GMC Flash_20060717 2 2" xfId="37374"/>
    <cellStyle name="n_WEM B2004_CFO Division TP - June 2006 - GMC Flash_20060717 2 2 2" xfId="37375"/>
    <cellStyle name="n_WEM B2004_CFO Division TP - June 2006 - GMC Flash_20060717 2 2 2 2" xfId="37376"/>
    <cellStyle name="n_WEM B2004_CFO Division TP - June 2006 - GMC Flash_20060717 2 2 3" xfId="37377"/>
    <cellStyle name="n_WEM B2004_CFO Division TP - June 2006 - GMC Flash_20060717 2 3" xfId="37378"/>
    <cellStyle name="n_WEM B2004_CFO Division TP - June 2006 - GMC Flash_20060717 2 3 2" xfId="37379"/>
    <cellStyle name="n_WEM B2004_CFO Division TP - June 2006 - GMC Flash_20060717 2 4" xfId="37380"/>
    <cellStyle name="n_WEM B2004_CFO Division TP - June 2006 - GMC Flash_20060717 2 4 2" xfId="37381"/>
    <cellStyle name="n_WEM B2004_CFO Division TP - June 2006 - GMC Flash_20060717 2 5" xfId="37382"/>
    <cellStyle name="n_WEM B2004_CFO Division TP - June 2006 - GMC Flash_20060717 2_KF GT" xfId="37383"/>
    <cellStyle name="n_WEM B2004_CFO Division TP - June 2006 - GMC Flash_20060717 2_KF GT 2" xfId="37384"/>
    <cellStyle name="n_WEM B2004_CFO Division TP - June 2006 - GMC Flash_20060717 2_KF GT 2 2" xfId="37385"/>
    <cellStyle name="n_WEM B2004_CFO Division TP - June 2006 - GMC Flash_20060717 2_KF GT 2 2 2" xfId="37386"/>
    <cellStyle name="n_WEM B2004_CFO Division TP - June 2006 - GMC Flash_20060717 2_KF GT 2 3" xfId="37387"/>
    <cellStyle name="n_WEM B2004_CFO Division TP - June 2006 - GMC Flash_20060717 2_KF GT 3" xfId="37388"/>
    <cellStyle name="n_WEM B2004_CFO Division TP - June 2006 - GMC Flash_20060717 2_KF GT 3 2" xfId="37389"/>
    <cellStyle name="n_WEM B2004_CFO Division TP - June 2006 - GMC Flash_20060717 2_KF GT 4" xfId="37390"/>
    <cellStyle name="n_WEM B2004_CFO Division TP - June 2006 - GMC Flash_20060717 3" xfId="37391"/>
    <cellStyle name="n_WEM B2004_CFO Division TP - June 2006 - GMC Flash_20060717 3 2" xfId="37392"/>
    <cellStyle name="n_WEM B2004_CFO Division TP - June 2006 - GMC Flash_20060717 3 2 2" xfId="37393"/>
    <cellStyle name="n_WEM B2004_CFO Division TP - June 2006 - GMC Flash_20060717 3 2 2 2" xfId="37394"/>
    <cellStyle name="n_WEM B2004_CFO Division TP - June 2006 - GMC Flash_20060717 3 2 3" xfId="37395"/>
    <cellStyle name="n_WEM B2004_CFO Division TP - June 2006 - GMC Flash_20060717 3 3" xfId="37396"/>
    <cellStyle name="n_WEM B2004_CFO Division TP - June 2006 - GMC Flash_20060717 3 3 2" xfId="37397"/>
    <cellStyle name="n_WEM B2004_CFO Division TP - June 2006 - GMC Flash_20060717 3 4" xfId="37398"/>
    <cellStyle name="n_WEM B2004_CFO Division TP - June 2006 - GMC Flash_20060717 3_KF GT" xfId="37399"/>
    <cellStyle name="n_WEM B2004_CFO Division TP - June 2006 - GMC Flash_20060717 3_KF GT 2" xfId="37400"/>
    <cellStyle name="n_WEM B2004_CFO Division TP - June 2006 - GMC Flash_20060717 3_KF GT 2 2" xfId="37401"/>
    <cellStyle name="n_WEM B2004_CFO Division TP - June 2006 - GMC Flash_20060717 3_KF GT 2 2 2" xfId="37402"/>
    <cellStyle name="n_WEM B2004_CFO Division TP - June 2006 - GMC Flash_20060717 3_KF GT 2 3" xfId="37403"/>
    <cellStyle name="n_WEM B2004_CFO Division TP - June 2006 - GMC Flash_20060717 3_KF GT 3" xfId="37404"/>
    <cellStyle name="n_WEM B2004_CFO Division TP - June 2006 - GMC Flash_20060717 3_KF GT 3 2" xfId="37405"/>
    <cellStyle name="n_WEM B2004_CFO Division TP - June 2006 - GMC Flash_20060717 3_KF GT 4" xfId="37406"/>
    <cellStyle name="n_WEM B2004_CFO Division TP - June 2006 - GMC Flash_20060717 4" xfId="37407"/>
    <cellStyle name="n_WEM B2004_CFO Division TP - June 2006 - GMC Flash_20060717 4 2" xfId="37408"/>
    <cellStyle name="n_WEM B2004_CFO Division TP - June 2006 - GMC Flash_20060717 4 2 2" xfId="37409"/>
    <cellStyle name="n_WEM B2004_CFO Division TP - June 2006 - GMC Flash_20060717 4 2 2 2" xfId="37410"/>
    <cellStyle name="n_WEM B2004_CFO Division TP - June 2006 - GMC Flash_20060717 4 2 3" xfId="37411"/>
    <cellStyle name="n_WEM B2004_CFO Division TP - June 2006 - GMC Flash_20060717 4 3" xfId="37412"/>
    <cellStyle name="n_WEM B2004_CFO Division TP - June 2006 - GMC Flash_20060717 4 3 2" xfId="37413"/>
    <cellStyle name="n_WEM B2004_CFO Division TP - June 2006 - GMC Flash_20060717 4 4" xfId="37414"/>
    <cellStyle name="n_WEM B2004_CFO Division TP - June 2006 - GMC Flash_20060717 4_KF GT" xfId="37415"/>
    <cellStyle name="n_WEM B2004_CFO Division TP - June 2006 - GMC Flash_20060717 4_KF GT 2" xfId="37416"/>
    <cellStyle name="n_WEM B2004_CFO Division TP - June 2006 - GMC Flash_20060717 4_KF GT 2 2" xfId="37417"/>
    <cellStyle name="n_WEM B2004_CFO Division TP - June 2006 - GMC Flash_20060717 4_KF GT 2 2 2" xfId="37418"/>
    <cellStyle name="n_WEM B2004_CFO Division TP - June 2006 - GMC Flash_20060717 4_KF GT 2 3" xfId="37419"/>
    <cellStyle name="n_WEM B2004_CFO Division TP - June 2006 - GMC Flash_20060717 4_KF GT 3" xfId="37420"/>
    <cellStyle name="n_WEM B2004_CFO Division TP - June 2006 - GMC Flash_20060717 4_KF GT 3 2" xfId="37421"/>
    <cellStyle name="n_WEM B2004_CFO Division TP - June 2006 - GMC Flash_20060717 4_KF GT 4" xfId="37422"/>
    <cellStyle name="n_WEM B2004_CFO Division TP - June 2006 - GMC Flash_20060717 5" xfId="37423"/>
    <cellStyle name="n_WEM B2004_CFO Division TP - June 2006 - GMC Flash_20060717 5 2" xfId="37424"/>
    <cellStyle name="n_WEM B2004_CFO Division TP - June 2006 - GMC Flash_20060717 5 2 2" xfId="37425"/>
    <cellStyle name="n_WEM B2004_CFO Division TP - June 2006 - GMC Flash_20060717 5 2 2 2" xfId="37426"/>
    <cellStyle name="n_WEM B2004_CFO Division TP - June 2006 - GMC Flash_20060717 5 2 3" xfId="37427"/>
    <cellStyle name="n_WEM B2004_CFO Division TP - June 2006 - GMC Flash_20060717 5 3" xfId="37428"/>
    <cellStyle name="n_WEM B2004_CFO Division TP - June 2006 - GMC Flash_20060717 5 3 2" xfId="37429"/>
    <cellStyle name="n_WEM B2004_CFO Division TP - June 2006 - GMC Flash_20060717 5 4" xfId="37430"/>
    <cellStyle name="n_WEM B2004_CFO Division TP - June 2006 - GMC Flash_20060717 6" xfId="37431"/>
    <cellStyle name="n_WEM B2004_CFO Division TP - June 2006 - GMC Flash_20060717 6 2" xfId="37432"/>
    <cellStyle name="n_WEM B2004_CFO Division TP - June 2006 - GMC Flash_20060717 7" xfId="37433"/>
    <cellStyle name="n_WEM B2004_CFO Division TP - June 2006 - GMC Flash_20060717 7 2" xfId="37434"/>
    <cellStyle name="n_WEM B2004_CFO Division TP - June 2006 - GMC Flash_20060717 8" xfId="37435"/>
    <cellStyle name="n_WEM B2004_CFO Division TP - June 2006 - GMC Flash_20060717 8 2" xfId="37436"/>
    <cellStyle name="n_WEM B2004_CFO Division TP - June 2006 - GMC Flash_20060717 8 2 2" xfId="37437"/>
    <cellStyle name="n_WEM B2004_CFO Division TP - June 2006 - GMC Flash_20060717 8 3" xfId="37438"/>
    <cellStyle name="n_WEM B2004_CFO Division TP - June 2006 - GMC Flash_20060717 9" xfId="37439"/>
    <cellStyle name="n_WEM B2004_CFO Division TP - June 2006 - GMC Flash_20060717 9 2" xfId="37440"/>
    <cellStyle name="n_WEM B2004_CFO Division TP - June 2006 - GMC Flash_20060717_Arkusz1" xfId="37441"/>
    <cellStyle name="n_WEM B2004_CFO Division TP - June 2006 - GMC Flash_20060717_Arkusz1 2" xfId="37442"/>
    <cellStyle name="n_WEM B2004_CFO Division TP - June 2006 - GMC Flash_20060717_Arkusz1 2 2" xfId="37443"/>
    <cellStyle name="n_WEM B2004_CFO Division TP - June 2006 - GMC Flash_20060717_Arkusz1 3" xfId="37444"/>
    <cellStyle name="n_WEM B2004_CFO Division TP - June 2006 - GMC Flash_20060717_Arkusz1 3 2" xfId="37445"/>
    <cellStyle name="n_WEM B2004_CFO Division TP - June 2006 - GMC Flash_20060717_Arkusz1 4" xfId="37446"/>
    <cellStyle name="n_WEM B2004_CFO Division TP - June 2006 - GMC Flash_20060717_BILANS" xfId="37447"/>
    <cellStyle name="n_WEM B2004_CFO Division TP - June 2006 - GMC Flash_20060717_BILANS 2" xfId="37448"/>
    <cellStyle name="n_WEM B2004_CFO Division TP - June 2006 - GMC Flash_20060717_BILANS 2 2" xfId="37449"/>
    <cellStyle name="n_WEM B2004_CFO Division TP - June 2006 - GMC Flash_20060717_BILANS 3" xfId="37450"/>
    <cellStyle name="n_WEM B2004_CFO Division TP - June 2006 - GMC Flash_20060717_BILANS 3 2" xfId="37451"/>
    <cellStyle name="n_WEM B2004_CFO Division TP - June 2006 - GMC Flash_20060717_BILANS 4" xfId="37452"/>
    <cellStyle name="n_WEM B2004_CFO Division TP - June 2006 - GMC Flash_20060717_CASF FLOW" xfId="37453"/>
    <cellStyle name="n_WEM B2004_CFO Division TP - June 2006 - GMC Flash_20060717_CASF FLOW 2" xfId="37454"/>
    <cellStyle name="n_WEM B2004_CFO Division TP - June 2006 - GMC Flash_20060717_CASF FLOW 2 2" xfId="37455"/>
    <cellStyle name="n_WEM B2004_CFO Division TP - June 2006 - GMC Flash_20060717_CASF FLOW 3" xfId="37456"/>
    <cellStyle name="n_WEM B2004_CFO Division TP - June 2006 - GMC Flash_20060717_CASF FLOW 3 2" xfId="37457"/>
    <cellStyle name="n_WEM B2004_CFO Division TP - June 2006 - GMC Flash_20060717_CASF FLOW 4" xfId="37458"/>
    <cellStyle name="n_WEM B2004_CFO Division TP - June 2006 - GMC Flash_20060717_KF GT" xfId="37459"/>
    <cellStyle name="n_WEM B2004_CFO Division TP - June 2006 - GMC Flash_20060717_KF GT 2" xfId="37460"/>
    <cellStyle name="n_WEM B2004_CFO Division TP - June 2006 - GMC Flash_20060717_KF GT 2 2" xfId="37461"/>
    <cellStyle name="n_WEM B2004_CFO Division TP - June 2006 - GMC Flash_20060717_KF GT 2 2 2" xfId="37462"/>
    <cellStyle name="n_WEM B2004_CFO Division TP - June 2006 - GMC Flash_20060717_KF GT 2 3" xfId="37463"/>
    <cellStyle name="n_WEM B2004_CFO Division TP - June 2006 - GMC Flash_20060717_KF GT 3" xfId="37464"/>
    <cellStyle name="n_WEM B2004_CFO Division TP - June 2006 - GMC Flash_20060717_KF GT 3 2" xfId="37465"/>
    <cellStyle name="n_WEM B2004_CFO Division TP - June 2006 - GMC Flash_20060717_KF GT 4" xfId="37466"/>
    <cellStyle name="n_WEM B2004_CFO Division TP - June 2006 - GMC Flash_20060717_KOSZTY" xfId="37467"/>
    <cellStyle name="n_WEM B2004_CFO Division TP - June 2006 - GMC Flash_20060717_KOSZTY 2" xfId="37468"/>
    <cellStyle name="n_WEM B2004_CFO Division TP - June 2006 - GMC Flash_20060717_KOSZTY 2 2" xfId="37469"/>
    <cellStyle name="n_WEM B2004_CFO Division TP - June 2006 - GMC Flash_20060717_KOSZTY 2 2 2" xfId="37470"/>
    <cellStyle name="n_WEM B2004_CFO Division TP - June 2006 - GMC Flash_20060717_KOSZTY 2 3" xfId="37471"/>
    <cellStyle name="n_WEM B2004_CFO Division TP - June 2006 - GMC Flash_20060717_KOSZTY 3" xfId="37472"/>
    <cellStyle name="n_WEM B2004_CFO Division TP - June 2006 - GMC Flash_20060717_KOSZTY 3 2" xfId="37473"/>
    <cellStyle name="n_WEM B2004_CFO Division TP - June 2006 - GMC Flash_20060717_KOSZTY 4" xfId="37474"/>
    <cellStyle name="n_WEM B2004_CFO Division TP - June 2006 - GMC Flash_20060717_KOSZTY_KF GT" xfId="37475"/>
    <cellStyle name="n_WEM B2004_CFO Division TP - June 2006 - GMC Flash_20060717_KOSZTY_KF GT 2" xfId="37476"/>
    <cellStyle name="n_WEM B2004_CFO Division TP - June 2006 - GMC Flash_20060717_KOSZTY_KF GT 2 2" xfId="37477"/>
    <cellStyle name="n_WEM B2004_CFO Division TP - June 2006 - GMC Flash_20060717_KOSZTY_KF GT 2 2 2" xfId="37478"/>
    <cellStyle name="n_WEM B2004_CFO Division TP - June 2006 - GMC Flash_20060717_KOSZTY_KF GT 2 3" xfId="37479"/>
    <cellStyle name="n_WEM B2004_CFO Division TP - June 2006 - GMC Flash_20060717_KOSZTY_KF GT 3" xfId="37480"/>
    <cellStyle name="n_WEM B2004_CFO Division TP - June 2006 - GMC Flash_20060717_KOSZTY_KF GT 3 2" xfId="37481"/>
    <cellStyle name="n_WEM B2004_CFO Division TP - June 2006 - GMC Flash_20060717_KOSZTY_KF GT 4" xfId="37482"/>
    <cellStyle name="n_WEM B2004_CFO Division TP - June 2006 - GMC Flash_20060717_N15a_przeterminowane należności" xfId="37483"/>
    <cellStyle name="n_WEM B2004_CFO Division TP - June 2006 - GMC Flash_20060717_N15a_przeterminowane należności 2" xfId="37484"/>
    <cellStyle name="n_WEM B2004_CFO Division TP - June 2006 - GMC Flash_20060717_N15a_przeterminowane należności 2 2" xfId="37485"/>
    <cellStyle name="n_WEM B2004_CFO Division TP - June 2006 - GMC Flash_20060717_N15a_przeterminowane należności 3" xfId="37486"/>
    <cellStyle name="n_WEM B2004_CFO Division TP - June 2006 - GMC Flash_20060717_N15a_przeterminowane należności 3 2" xfId="37487"/>
    <cellStyle name="n_WEM B2004_CFO Division TP - June 2006 - GMC Flash_20060717_N15a_przeterminowane należności 4" xfId="37488"/>
    <cellStyle name="n_WEM B2004_CFO Division TP - June 2006 - GMC Flash_20060717_N15a_przeterminowane należności_Balance" xfId="37489"/>
    <cellStyle name="n_WEM B2004_CFO Division TP - June 2006 - GMC Flash_20060717_N15a_przeterminowane należności_Balance 2" xfId="37490"/>
    <cellStyle name="n_WEM B2004_CFO Division TP - June 2006 - GMC Flash_20060717_N15a_przeterminowane należności_Balance 2 2" xfId="37491"/>
    <cellStyle name="n_WEM B2004_CFO Division TP - June 2006 - GMC Flash_20060717_N15a_przeterminowane należności_Balance 3" xfId="37492"/>
    <cellStyle name="n_WEM B2004_CFO Division TP - June 2006 - GMC Flash_20060717_N15a_przeterminowane należności_Balance 3 2" xfId="37493"/>
    <cellStyle name="n_WEM B2004_CFO Division TP - June 2006 - GMC Flash_20060717_N15a_przeterminowane należności_Balance 4" xfId="37494"/>
    <cellStyle name="n_WEM B2004_CFO Division TP - June 2006 - GMC Flash_20060717_N15a_przeterminowane należności_inf dodatkowe" xfId="37495"/>
    <cellStyle name="n_WEM B2004_CFO Division TP - June 2006 - GMC Flash_20060717_N15a_przeterminowane należności_inf dodatkowe 2" xfId="37496"/>
    <cellStyle name="n_WEM B2004_CFO Division TP - June 2006 - GMC Flash_20060717_N15a_przeterminowane należności_inf dodatkowe 2 2" xfId="37497"/>
    <cellStyle name="n_WEM B2004_CFO Division TP - June 2006 - GMC Flash_20060717_N15a_przeterminowane należności_inf dodatkowe 3" xfId="37498"/>
    <cellStyle name="n_WEM B2004_CFO Division TP - June 2006 - GMC Flash_20060717_N15a_przeterminowane należności_inf dodatkowe 3 2" xfId="37499"/>
    <cellStyle name="n_WEM B2004_CFO Division TP - June 2006 - GMC Flash_20060717_N15a_przeterminowane należności_inf dodatkowe 4" xfId="37500"/>
    <cellStyle name="n_WEM B2004_CFO Division TP - June 2006 - GMC Flash_20060717_N15a_przeterminowane należności_P&amp;L" xfId="37501"/>
    <cellStyle name="n_WEM B2004_CFO Division TP - June 2006 - GMC Flash_20060717_N15a_przeterminowane należności_P&amp;L 2" xfId="37502"/>
    <cellStyle name="n_WEM B2004_CFO Division TP - June 2006 - GMC Flash_20060717_N15a_przeterminowane należności_P&amp;L 2 2" xfId="37503"/>
    <cellStyle name="n_WEM B2004_CFO Division TP - June 2006 - GMC Flash_20060717_N15a_przeterminowane należności_P&amp;L 3" xfId="37504"/>
    <cellStyle name="n_WEM B2004_CFO Division TP - June 2006 - GMC Flash_20060717_N15a_przeterminowane należności_P&amp;L 3 2" xfId="37505"/>
    <cellStyle name="n_WEM B2004_CFO Division TP - June 2006 - GMC Flash_20060717_N15a_przeterminowane należności_P&amp;L 4" xfId="37506"/>
    <cellStyle name="n_WEM B2004_CFO Division TP - June 2006 - GMC Flash_20060717_RZIS" xfId="37507"/>
    <cellStyle name="n_WEM B2004_CFO Division TP - June 2006 - GMC Flash_20060717_RZIS 2" xfId="37508"/>
    <cellStyle name="n_WEM B2004_CFO Division TP - June 2006 - GMC Flash_20060717_RZIS 2 2" xfId="37509"/>
    <cellStyle name="n_WEM B2004_CFO Division TP - June 2006 - GMC Flash_20060717_RZIS 3" xfId="37510"/>
    <cellStyle name="n_WEM B2004_CFO Division TP - June 2006 - GMC Flash_20060717_RZIS 3 2" xfId="37511"/>
    <cellStyle name="n_WEM B2004_CFO Division TP - June 2006 - GMC Flash_20060717_RZIS 4" xfId="37512"/>
    <cellStyle name="n_WEM B2004_CFO Division TP - June 2006 - GMC Flash_20060717_WP" xfId="37513"/>
    <cellStyle name="n_WEM B2004_CFO Division TP - June 2006 - GMC Flash_20060717_WP 2" xfId="37514"/>
    <cellStyle name="n_WEM B2004_CFO Division TP - June 2006 - GMC Flash_20060717_WP 2 2" xfId="37515"/>
    <cellStyle name="n_WEM B2004_CFO Division TP - June 2006 - GMC Flash_20060717_WP 2 2 2" xfId="37516"/>
    <cellStyle name="n_WEM B2004_CFO Division TP - June 2006 - GMC Flash_20060717_WP 2 3" xfId="37517"/>
    <cellStyle name="n_WEM B2004_CFO Division TP - June 2006 - GMC Flash_20060717_WP 3" xfId="37518"/>
    <cellStyle name="n_WEM B2004_CFO Division TP - June 2006 - GMC Flash_20060717_WP 3 2" xfId="37519"/>
    <cellStyle name="n_WEM B2004_CFO Division TP - June 2006 - GMC Flash_20060717_WP 4" xfId="37520"/>
    <cellStyle name="n_WEM B2004_CFO Division TP - June 2006 - GMC Flash_20060717_WP_1" xfId="37521"/>
    <cellStyle name="n_WEM B2004_CFO Division TP - June 2006 - GMC Flash_20060717_WP_1 2" xfId="37522"/>
    <cellStyle name="n_WEM B2004_CFO Division TP - June 2006 - GMC Flash_20060717_WP_1 2 2" xfId="37523"/>
    <cellStyle name="n_WEM B2004_CFO Division TP - June 2006 - GMC Flash_20060717_WP_1 2 2 2" xfId="37524"/>
    <cellStyle name="n_WEM B2004_CFO Division TP - June 2006 - GMC Flash_20060717_WP_1 2 3" xfId="37525"/>
    <cellStyle name="n_WEM B2004_CFO Division TP - June 2006 - GMC Flash_20060717_WP_1 3" xfId="37526"/>
    <cellStyle name="n_WEM B2004_CFO Division TP - June 2006 - GMC Flash_20060717_WP_1 3 2" xfId="37527"/>
    <cellStyle name="n_WEM B2004_CFO Division TP - June 2006 - GMC Flash_20060717_WP_1 4" xfId="37528"/>
    <cellStyle name="n_WEM B2004_CFO Division TP - June 2006 - GMC Flash_20060717_WP_1_KF GT" xfId="37529"/>
    <cellStyle name="n_WEM B2004_CFO Division TP - June 2006 - GMC Flash_20060717_WP_1_KF GT 2" xfId="37530"/>
    <cellStyle name="n_WEM B2004_CFO Division TP - June 2006 - GMC Flash_20060717_WP_1_KF GT 2 2" xfId="37531"/>
    <cellStyle name="n_WEM B2004_CFO Division TP - June 2006 - GMC Flash_20060717_WP_1_KF GT 2 2 2" xfId="37532"/>
    <cellStyle name="n_WEM B2004_CFO Division TP - June 2006 - GMC Flash_20060717_WP_1_KF GT 2 3" xfId="37533"/>
    <cellStyle name="n_WEM B2004_CFO Division TP - June 2006 - GMC Flash_20060717_WP_1_KF GT 3" xfId="37534"/>
    <cellStyle name="n_WEM B2004_CFO Division TP - June 2006 - GMC Flash_20060717_WP_1_KF GT 3 2" xfId="37535"/>
    <cellStyle name="n_WEM B2004_CFO Division TP - June 2006 - GMC Flash_20060717_WP_1_KF GT 4" xfId="37536"/>
    <cellStyle name="n_WEM B2004_CFO Division TP - June 2006 - GMC Flash_20060717_WP_KF GT" xfId="37537"/>
    <cellStyle name="n_WEM B2004_CFO Division TP - June 2006 - GMC Flash_20060717_WP_KF GT 2" xfId="37538"/>
    <cellStyle name="n_WEM B2004_CFO Division TP - June 2006 - GMC Flash_20060717_WP_KF GT 2 2" xfId="37539"/>
    <cellStyle name="n_WEM B2004_CFO Division TP - June 2006 - GMC Flash_20060717_WP_KF GT 2 2 2" xfId="37540"/>
    <cellStyle name="n_WEM B2004_CFO Division TP - June 2006 - GMC Flash_20060717_WP_KF GT 2 3" xfId="37541"/>
    <cellStyle name="n_WEM B2004_CFO Division TP - June 2006 - GMC Flash_20060717_WP_KF GT 3" xfId="37542"/>
    <cellStyle name="n_WEM B2004_CFO Division TP - June 2006 - GMC Flash_20060717_WP_KF GT 3 2" xfId="37543"/>
    <cellStyle name="n_WEM B2004_CFO Division TP - June 2006 - GMC Flash_20060717_WP_KF GT 4" xfId="37544"/>
    <cellStyle name="n_WEM B2004_inf dodatkowe" xfId="37545"/>
    <cellStyle name="n_WEM B2004_inf dodatkowe 2" xfId="37546"/>
    <cellStyle name="n_WEM B2004_inf dodatkowe 2 2" xfId="37547"/>
    <cellStyle name="n_WEM B2004_inf dodatkowe 3" xfId="37548"/>
    <cellStyle name="n_WEM B2004_inf dodatkowe 3 2" xfId="37549"/>
    <cellStyle name="n_WEM B2004_inf dodatkowe 4" xfId="37550"/>
    <cellStyle name="n_WEM B2004_inf dodatkowe 4 2" xfId="37551"/>
    <cellStyle name="n_WEM B2004_inf dodatkowe 4 2 2" xfId="37552"/>
    <cellStyle name="n_WEM B2004_inf dodatkowe 4 3" xfId="37553"/>
    <cellStyle name="n_WEM B2004_inf dodatkowe 5" xfId="37554"/>
    <cellStyle name="n_WEM B2004_inf. dod do CF" xfId="37555"/>
    <cellStyle name="n_WEM B2004_inf. dod do CF 2" xfId="37556"/>
    <cellStyle name="n_WEM B2004_inf. dod do CF 2 2" xfId="37557"/>
    <cellStyle name="n_WEM B2004_inf. dod do CF 3" xfId="37558"/>
    <cellStyle name="n_WEM B2004_inf. dod do CF 3 2" xfId="37559"/>
    <cellStyle name="n_WEM B2004_inf. dod do CF 4" xfId="37560"/>
    <cellStyle name="n_WEM B2004_KF GT" xfId="37561"/>
    <cellStyle name="n_WEM B2004_KF GT 2" xfId="37562"/>
    <cellStyle name="n_WEM B2004_KF GT 2 2" xfId="37563"/>
    <cellStyle name="n_WEM B2004_KF GT 2 2 2" xfId="37564"/>
    <cellStyle name="n_WEM B2004_KF GT 2 3" xfId="37565"/>
    <cellStyle name="n_WEM B2004_KF GT 3" xfId="37566"/>
    <cellStyle name="n_WEM B2004_KF GT 3 2" xfId="37567"/>
    <cellStyle name="n_WEM B2004_KF GT 4" xfId="37568"/>
    <cellStyle name="n_WEM B2004_KOSZTY" xfId="37569"/>
    <cellStyle name="n_WEM B2004_KOSZTY 2" xfId="37570"/>
    <cellStyle name="n_WEM B2004_KOSZTY 2 2" xfId="37571"/>
    <cellStyle name="n_WEM B2004_KOSZTY 2 2 2" xfId="37572"/>
    <cellStyle name="n_WEM B2004_KOSZTY 2 3" xfId="37573"/>
    <cellStyle name="n_WEM B2004_KOSZTY 3" xfId="37574"/>
    <cellStyle name="n_WEM B2004_KOSZTY 3 2" xfId="37575"/>
    <cellStyle name="n_WEM B2004_KOSZTY 4" xfId="37576"/>
    <cellStyle name="n_WEM B2004_KOSZTY_KF GT" xfId="37577"/>
    <cellStyle name="n_WEM B2004_KOSZTY_KF GT 2" xfId="37578"/>
    <cellStyle name="n_WEM B2004_KOSZTY_KF GT 2 2" xfId="37579"/>
    <cellStyle name="n_WEM B2004_KOSZTY_KF GT 2 2 2" xfId="37580"/>
    <cellStyle name="n_WEM B2004_KOSZTY_KF GT 2 3" xfId="37581"/>
    <cellStyle name="n_WEM B2004_KOSZTY_KF GT 3" xfId="37582"/>
    <cellStyle name="n_WEM B2004_KOSZTY_KF GT 3 2" xfId="37583"/>
    <cellStyle name="n_WEM B2004_KOSZTY_KF GT 4" xfId="37584"/>
    <cellStyle name="n_WEM B2004_Labour costs MiS" xfId="37585"/>
    <cellStyle name="n_WEM B2004_Labour costs MiS 2" xfId="37586"/>
    <cellStyle name="n_WEM B2004_Labour costs MiS 2 2" xfId="37587"/>
    <cellStyle name="n_WEM B2004_Labour costs MiS 2 2 2" xfId="37588"/>
    <cellStyle name="n_WEM B2004_Labour costs MiS 2 2 2 2" xfId="37589"/>
    <cellStyle name="n_WEM B2004_Labour costs MiS 2 2 3" xfId="37590"/>
    <cellStyle name="n_WEM B2004_Labour costs MiS 2 3" xfId="37591"/>
    <cellStyle name="n_WEM B2004_Labour costs MiS 2 3 2" xfId="37592"/>
    <cellStyle name="n_WEM B2004_Labour costs MiS 2 4" xfId="37593"/>
    <cellStyle name="n_WEM B2004_Labour costs MiS 3" xfId="37594"/>
    <cellStyle name="n_WEM B2004_Labour costs MiS 3 2" xfId="37595"/>
    <cellStyle name="n_WEM B2004_Labour costs MiS 3 2 2" xfId="37596"/>
    <cellStyle name="n_WEM B2004_Labour costs MiS 3 2 2 2" xfId="37597"/>
    <cellStyle name="n_WEM B2004_Labour costs MiS 3 2 3" xfId="37598"/>
    <cellStyle name="n_WEM B2004_Labour costs MiS 3 3" xfId="37599"/>
    <cellStyle name="n_WEM B2004_Labour costs MiS 3 3 2" xfId="37600"/>
    <cellStyle name="n_WEM B2004_Labour costs MiS 3 4" xfId="37601"/>
    <cellStyle name="n_WEM B2004_Labour costs MiS 4" xfId="37602"/>
    <cellStyle name="n_WEM B2004_Labour costs MiS 4 2" xfId="37603"/>
    <cellStyle name="n_WEM B2004_Labour costs MiS 4 2 2" xfId="37604"/>
    <cellStyle name="n_WEM B2004_Labour costs MiS 4 3" xfId="37605"/>
    <cellStyle name="n_WEM B2004_Labour costs MiS 5" xfId="37606"/>
    <cellStyle name="n_WEM B2004_Labour costs MiS 5 2" xfId="37607"/>
    <cellStyle name="n_WEM B2004_Labour costs MiS 6" xfId="37608"/>
    <cellStyle name="n_WEM B2004_Labour costs MiS_KF GT" xfId="37609"/>
    <cellStyle name="n_WEM B2004_Labour costs MiS_KF GT 2" xfId="37610"/>
    <cellStyle name="n_WEM B2004_Labour costs MiS_KF GT 2 2" xfId="37611"/>
    <cellStyle name="n_WEM B2004_Labour costs MiS_KF GT 2 2 2" xfId="37612"/>
    <cellStyle name="n_WEM B2004_Labour costs MiS_KF GT 2 3" xfId="37613"/>
    <cellStyle name="n_WEM B2004_Labour costs MiS_KF GT 3" xfId="37614"/>
    <cellStyle name="n_WEM B2004_Labour costs MiS_KF GT 3 2" xfId="37615"/>
    <cellStyle name="n_WEM B2004_Labour costs MiS_KF GT 4" xfId="37616"/>
    <cellStyle name="n_WEM B2004_Monthly review WCR i CF" xfId="37617"/>
    <cellStyle name="n_WEM B2004_Monthly review WCR i CF 2" xfId="37618"/>
    <cellStyle name="n_WEM B2004_Monthly review WCR i CF 2 2" xfId="37619"/>
    <cellStyle name="n_WEM B2004_Monthly review WCR i CF 2 2 2" xfId="37620"/>
    <cellStyle name="n_WEM B2004_Monthly review WCR i CF 2 2 2 2" xfId="37621"/>
    <cellStyle name="n_WEM B2004_Monthly review WCR i CF 2 2 3" xfId="37622"/>
    <cellStyle name="n_WEM B2004_Monthly review WCR i CF 2 3" xfId="37623"/>
    <cellStyle name="n_WEM B2004_Monthly review WCR i CF 2 3 2" xfId="37624"/>
    <cellStyle name="n_WEM B2004_Monthly review WCR i CF 2 4" xfId="37625"/>
    <cellStyle name="n_WEM B2004_Monthly review WCR i CF 2_KF GT" xfId="37626"/>
    <cellStyle name="n_WEM B2004_Monthly review WCR i CF 2_KF GT 2" xfId="37627"/>
    <cellStyle name="n_WEM B2004_Monthly review WCR i CF 2_KF GT 2 2" xfId="37628"/>
    <cellStyle name="n_WEM B2004_Monthly review WCR i CF 2_KF GT 2 2 2" xfId="37629"/>
    <cellStyle name="n_WEM B2004_Monthly review WCR i CF 2_KF GT 2 3" xfId="37630"/>
    <cellStyle name="n_WEM B2004_Monthly review WCR i CF 2_KF GT 3" xfId="37631"/>
    <cellStyle name="n_WEM B2004_Monthly review WCR i CF 2_KF GT 3 2" xfId="37632"/>
    <cellStyle name="n_WEM B2004_Monthly review WCR i CF 2_KF GT 4" xfId="37633"/>
    <cellStyle name="n_WEM B2004_Monthly review WCR i CF 3" xfId="37634"/>
    <cellStyle name="n_WEM B2004_Monthly review WCR i CF 3 2" xfId="37635"/>
    <cellStyle name="n_WEM B2004_Monthly review WCR i CF 3 2 2" xfId="37636"/>
    <cellStyle name="n_WEM B2004_Monthly review WCR i CF 3 2 2 2" xfId="37637"/>
    <cellStyle name="n_WEM B2004_Monthly review WCR i CF 3 2 3" xfId="37638"/>
    <cellStyle name="n_WEM B2004_Monthly review WCR i CF 3 3" xfId="37639"/>
    <cellStyle name="n_WEM B2004_Monthly review WCR i CF 3 3 2" xfId="37640"/>
    <cellStyle name="n_WEM B2004_Monthly review WCR i CF 3 4" xfId="37641"/>
    <cellStyle name="n_WEM B2004_Monthly review WCR i CF 3_KF GT" xfId="37642"/>
    <cellStyle name="n_WEM B2004_Monthly review WCR i CF 3_KF GT 2" xfId="37643"/>
    <cellStyle name="n_WEM B2004_Monthly review WCR i CF 3_KF GT 2 2" xfId="37644"/>
    <cellStyle name="n_WEM B2004_Monthly review WCR i CF 3_KF GT 2 2 2" xfId="37645"/>
    <cellStyle name="n_WEM B2004_Monthly review WCR i CF 3_KF GT 2 3" xfId="37646"/>
    <cellStyle name="n_WEM B2004_Monthly review WCR i CF 3_KF GT 3" xfId="37647"/>
    <cellStyle name="n_WEM B2004_Monthly review WCR i CF 3_KF GT 3 2" xfId="37648"/>
    <cellStyle name="n_WEM B2004_Monthly review WCR i CF 3_KF GT 4" xfId="37649"/>
    <cellStyle name="n_WEM B2004_Monthly review WCR i CF 4" xfId="37650"/>
    <cellStyle name="n_WEM B2004_Monthly review WCR i CF 4 2" xfId="37651"/>
    <cellStyle name="n_WEM B2004_Monthly review WCR i CF 4 2 2" xfId="37652"/>
    <cellStyle name="n_WEM B2004_Monthly review WCR i CF 4 2 2 2" xfId="37653"/>
    <cellStyle name="n_WEM B2004_Monthly review WCR i CF 4 2 3" xfId="37654"/>
    <cellStyle name="n_WEM B2004_Monthly review WCR i CF 4 3" xfId="37655"/>
    <cellStyle name="n_WEM B2004_Monthly review WCR i CF 4 3 2" xfId="37656"/>
    <cellStyle name="n_WEM B2004_Monthly review WCR i CF 4 4" xfId="37657"/>
    <cellStyle name="n_WEM B2004_Monthly review WCR i CF 5" xfId="37658"/>
    <cellStyle name="n_WEM B2004_Monthly review WCR i CF 5 2" xfId="37659"/>
    <cellStyle name="n_WEM B2004_Monthly review WCR i CF 6" xfId="37660"/>
    <cellStyle name="n_WEM B2004_Monthly review WCR i CF_KF GT" xfId="37661"/>
    <cellStyle name="n_WEM B2004_Monthly review WCR i CF_KF GT 2" xfId="37662"/>
    <cellStyle name="n_WEM B2004_Monthly review WCR i CF_KF GT 2 2" xfId="37663"/>
    <cellStyle name="n_WEM B2004_Monthly review WCR i CF_KF GT 2 2 2" xfId="37664"/>
    <cellStyle name="n_WEM B2004_Monthly review WCR i CF_KF GT 2 3" xfId="37665"/>
    <cellStyle name="n_WEM B2004_Monthly review WCR i CF_KF GT 3" xfId="37666"/>
    <cellStyle name="n_WEM B2004_Monthly review WCR i CF_KF GT 3 2" xfId="37667"/>
    <cellStyle name="n_WEM B2004_Monthly review WCR i CF_KF GT 4" xfId="37668"/>
    <cellStyle name="n_WEM B2004_N15a_przeterminowane należności" xfId="37669"/>
    <cellStyle name="n_WEM B2004_N15a_przeterminowane należności 2" xfId="37670"/>
    <cellStyle name="n_WEM B2004_N15a_przeterminowane należności 2 2" xfId="37671"/>
    <cellStyle name="n_WEM B2004_N15a_przeterminowane należności 3" xfId="37672"/>
    <cellStyle name="n_WEM B2004_N15a_przeterminowane należności 3 2" xfId="37673"/>
    <cellStyle name="n_WEM B2004_N15a_przeterminowane należności 4" xfId="37674"/>
    <cellStyle name="n_WEM B2004_N15a_przeterminowane należności_Balance" xfId="37675"/>
    <cellStyle name="n_WEM B2004_N15a_przeterminowane należności_Balance 2" xfId="37676"/>
    <cellStyle name="n_WEM B2004_N15a_przeterminowane należności_Balance 2 2" xfId="37677"/>
    <cellStyle name="n_WEM B2004_N15a_przeterminowane należności_Balance 3" xfId="37678"/>
    <cellStyle name="n_WEM B2004_N15a_przeterminowane należności_Balance 3 2" xfId="37679"/>
    <cellStyle name="n_WEM B2004_N15a_przeterminowane należności_Balance 4" xfId="37680"/>
    <cellStyle name="n_WEM B2004_N15a_przeterminowane należności_inf dodatkowe" xfId="37681"/>
    <cellStyle name="n_WEM B2004_N15a_przeterminowane należności_inf dodatkowe 2" xfId="37682"/>
    <cellStyle name="n_WEM B2004_N15a_przeterminowane należności_inf dodatkowe 2 2" xfId="37683"/>
    <cellStyle name="n_WEM B2004_N15a_przeterminowane należności_inf dodatkowe 3" xfId="37684"/>
    <cellStyle name="n_WEM B2004_N15a_przeterminowane należności_inf dodatkowe 3 2" xfId="37685"/>
    <cellStyle name="n_WEM B2004_N15a_przeterminowane należności_inf dodatkowe 4" xfId="37686"/>
    <cellStyle name="n_WEM B2004_N15a_przeterminowane należności_P&amp;L" xfId="37687"/>
    <cellStyle name="n_WEM B2004_N15a_przeterminowane należności_P&amp;L 2" xfId="37688"/>
    <cellStyle name="n_WEM B2004_N15a_przeterminowane należności_P&amp;L 2 2" xfId="37689"/>
    <cellStyle name="n_WEM B2004_N15a_przeterminowane należności_P&amp;L 3" xfId="37690"/>
    <cellStyle name="n_WEM B2004_N15a_przeterminowane należności_P&amp;L 3 2" xfId="37691"/>
    <cellStyle name="n_WEM B2004_N15a_przeterminowane należności_P&amp;L 4" xfId="37692"/>
    <cellStyle name="n_WEM B2004_Nota4-AR" xfId="37693"/>
    <cellStyle name="n_WEM B2004_Nota4-AR 2" xfId="37694"/>
    <cellStyle name="n_WEM B2004_Nota4-AR 2 2" xfId="37695"/>
    <cellStyle name="n_WEM B2004_Nota4-AR 3" xfId="37696"/>
    <cellStyle name="n_WEM B2004_Nota4-AR 3 2" xfId="37697"/>
    <cellStyle name="n_WEM B2004_Nota4-AR 4" xfId="37698"/>
    <cellStyle name="n_WEM B2004_Nota4-AR_Balance" xfId="37699"/>
    <cellStyle name="n_WEM B2004_Nota4-AR_Balance 2" xfId="37700"/>
    <cellStyle name="n_WEM B2004_Nota4-AR_Balance 2 2" xfId="37701"/>
    <cellStyle name="n_WEM B2004_Nota4-AR_Balance 3" xfId="37702"/>
    <cellStyle name="n_WEM B2004_Nota4-AR_Balance 3 2" xfId="37703"/>
    <cellStyle name="n_WEM B2004_Nota4-AR_Balance 4" xfId="37704"/>
    <cellStyle name="n_WEM B2004_Nota4-AR_inf dodatkowe" xfId="37705"/>
    <cellStyle name="n_WEM B2004_Nota4-AR_inf dodatkowe 2" xfId="37706"/>
    <cellStyle name="n_WEM B2004_Nota4-AR_inf dodatkowe 2 2" xfId="37707"/>
    <cellStyle name="n_WEM B2004_Nota4-AR_inf dodatkowe 3" xfId="37708"/>
    <cellStyle name="n_WEM B2004_Nota4-AR_inf dodatkowe 3 2" xfId="37709"/>
    <cellStyle name="n_WEM B2004_Nota4-AR_inf dodatkowe 4" xfId="37710"/>
    <cellStyle name="n_WEM B2004_Nota4-AR_P&amp;L" xfId="37711"/>
    <cellStyle name="n_WEM B2004_Nota4-AR_P&amp;L 2" xfId="37712"/>
    <cellStyle name="n_WEM B2004_Nota4-AR_P&amp;L 2 2" xfId="37713"/>
    <cellStyle name="n_WEM B2004_Nota4-AR_P&amp;L 3" xfId="37714"/>
    <cellStyle name="n_WEM B2004_Nota4-AR_P&amp;L 3 2" xfId="37715"/>
    <cellStyle name="n_WEM B2004_Nota4-AR_P&amp;L 4" xfId="37716"/>
    <cellStyle name="n_WEM B2004_Nota4-do korekty AR" xfId="37717"/>
    <cellStyle name="n_WEM B2004_Nota4-do korekty AR 2" xfId="37718"/>
    <cellStyle name="n_WEM B2004_Nota4-do korekty AR 2 2" xfId="37719"/>
    <cellStyle name="n_WEM B2004_Nota4-do korekty AR 3" xfId="37720"/>
    <cellStyle name="n_WEM B2004_Nota4-do korekty AR 3 2" xfId="37721"/>
    <cellStyle name="n_WEM B2004_Nota4-do korekty AR 4" xfId="37722"/>
    <cellStyle name="n_WEM B2004_Nota4-do korekty AR_Balance" xfId="37723"/>
    <cellStyle name="n_WEM B2004_Nota4-do korekty AR_Balance 2" xfId="37724"/>
    <cellStyle name="n_WEM B2004_Nota4-do korekty AR_Balance 2 2" xfId="37725"/>
    <cellStyle name="n_WEM B2004_Nota4-do korekty AR_Balance 3" xfId="37726"/>
    <cellStyle name="n_WEM B2004_Nota4-do korekty AR_Balance 3 2" xfId="37727"/>
    <cellStyle name="n_WEM B2004_Nota4-do korekty AR_Balance 4" xfId="37728"/>
    <cellStyle name="n_WEM B2004_Nota4-do korekty AR_inf dodatkowe" xfId="37729"/>
    <cellStyle name="n_WEM B2004_Nota4-do korekty AR_inf dodatkowe 2" xfId="37730"/>
    <cellStyle name="n_WEM B2004_Nota4-do korekty AR_inf dodatkowe 2 2" xfId="37731"/>
    <cellStyle name="n_WEM B2004_Nota4-do korekty AR_inf dodatkowe 3" xfId="37732"/>
    <cellStyle name="n_WEM B2004_Nota4-do korekty AR_inf dodatkowe 3 2" xfId="37733"/>
    <cellStyle name="n_WEM B2004_Nota4-do korekty AR_inf dodatkowe 4" xfId="37734"/>
    <cellStyle name="n_WEM B2004_Nota4-do korekty AR_P&amp;L" xfId="37735"/>
    <cellStyle name="n_WEM B2004_Nota4-do korekty AR_P&amp;L 2" xfId="37736"/>
    <cellStyle name="n_WEM B2004_Nota4-do korekty AR_P&amp;L 2 2" xfId="37737"/>
    <cellStyle name="n_WEM B2004_Nota4-do korekty AR_P&amp;L 3" xfId="37738"/>
    <cellStyle name="n_WEM B2004_Nota4-do korekty AR_P&amp;L 3 2" xfId="37739"/>
    <cellStyle name="n_WEM B2004_Nota4-do korekty AR_P&amp;L 4" xfId="37740"/>
    <cellStyle name="n_WEM B2004_Noty_sprawozdanie_2010" xfId="37741"/>
    <cellStyle name="n_WEM B2004_Noty_sprawozdanie_2010 2" xfId="37742"/>
    <cellStyle name="n_WEM B2004_Noty_sprawozdanie_2010 2 2" xfId="37743"/>
    <cellStyle name="n_WEM B2004_Noty_sprawozdanie_2010 3" xfId="37744"/>
    <cellStyle name="n_WEM B2004_Noty_sprawozdanie_2010 3 2" xfId="37745"/>
    <cellStyle name="n_WEM B2004_Noty_sprawozdanie_2010 4" xfId="37746"/>
    <cellStyle name="n_WEM B2004_Noty_sprawozdanie_2010_Balance" xfId="37747"/>
    <cellStyle name="n_WEM B2004_Noty_sprawozdanie_2010_Balance 2" xfId="37748"/>
    <cellStyle name="n_WEM B2004_Noty_sprawozdanie_2010_Balance 2 2" xfId="37749"/>
    <cellStyle name="n_WEM B2004_Noty_sprawozdanie_2010_Balance 3" xfId="37750"/>
    <cellStyle name="n_WEM B2004_Noty_sprawozdanie_2010_Balance 3 2" xfId="37751"/>
    <cellStyle name="n_WEM B2004_Noty_sprawozdanie_2010_Balance 4" xfId="37752"/>
    <cellStyle name="n_WEM B2004_Noty_sprawozdanie_2010_inf dodatkowe" xfId="37753"/>
    <cellStyle name="n_WEM B2004_Noty_sprawozdanie_2010_inf dodatkowe 2" xfId="37754"/>
    <cellStyle name="n_WEM B2004_Noty_sprawozdanie_2010_inf dodatkowe 2 2" xfId="37755"/>
    <cellStyle name="n_WEM B2004_Noty_sprawozdanie_2010_inf dodatkowe 3" xfId="37756"/>
    <cellStyle name="n_WEM B2004_Noty_sprawozdanie_2010_inf dodatkowe 3 2" xfId="37757"/>
    <cellStyle name="n_WEM B2004_Noty_sprawozdanie_2010_inf dodatkowe 4" xfId="37758"/>
    <cellStyle name="n_WEM B2004_Noty_sprawozdanie_2010_P&amp;L" xfId="37759"/>
    <cellStyle name="n_WEM B2004_Noty_sprawozdanie_2010_P&amp;L 2" xfId="37760"/>
    <cellStyle name="n_WEM B2004_Noty_sprawozdanie_2010_P&amp;L 2 2" xfId="37761"/>
    <cellStyle name="n_WEM B2004_Noty_sprawozdanie_2010_P&amp;L 3" xfId="37762"/>
    <cellStyle name="n_WEM B2004_Noty_sprawozdanie_2010_P&amp;L 3 2" xfId="37763"/>
    <cellStyle name="n_WEM B2004_Noty_sprawozdanie_2010_P&amp;L 4" xfId="37764"/>
    <cellStyle name="n_WEM B2004_Organic_CF_20060713" xfId="37765"/>
    <cellStyle name="n_WEM B2004_Organic_CF_20060713 10" xfId="37766"/>
    <cellStyle name="n_WEM B2004_Organic_CF_20060713 2" xfId="37767"/>
    <cellStyle name="n_WEM B2004_Organic_CF_20060713 2 2" xfId="37768"/>
    <cellStyle name="n_WEM B2004_Organic_CF_20060713 2 2 2" xfId="37769"/>
    <cellStyle name="n_WEM B2004_Organic_CF_20060713 2 2 2 2" xfId="37770"/>
    <cellStyle name="n_WEM B2004_Organic_CF_20060713 2 2 3" xfId="37771"/>
    <cellStyle name="n_WEM B2004_Organic_CF_20060713 2 3" xfId="37772"/>
    <cellStyle name="n_WEM B2004_Organic_CF_20060713 2 3 2" xfId="37773"/>
    <cellStyle name="n_WEM B2004_Organic_CF_20060713 2 4" xfId="37774"/>
    <cellStyle name="n_WEM B2004_Organic_CF_20060713 2 4 2" xfId="37775"/>
    <cellStyle name="n_WEM B2004_Organic_CF_20060713 2 5" xfId="37776"/>
    <cellStyle name="n_WEM B2004_Organic_CF_20060713 2_KF GT" xfId="37777"/>
    <cellStyle name="n_WEM B2004_Organic_CF_20060713 2_KF GT 2" xfId="37778"/>
    <cellStyle name="n_WEM B2004_Organic_CF_20060713 2_KF GT 2 2" xfId="37779"/>
    <cellStyle name="n_WEM B2004_Organic_CF_20060713 2_KF GT 2 2 2" xfId="37780"/>
    <cellStyle name="n_WEM B2004_Organic_CF_20060713 2_KF GT 2 3" xfId="37781"/>
    <cellStyle name="n_WEM B2004_Organic_CF_20060713 2_KF GT 3" xfId="37782"/>
    <cellStyle name="n_WEM B2004_Organic_CF_20060713 2_KF GT 3 2" xfId="37783"/>
    <cellStyle name="n_WEM B2004_Organic_CF_20060713 2_KF GT 4" xfId="37784"/>
    <cellStyle name="n_WEM B2004_Organic_CF_20060713 3" xfId="37785"/>
    <cellStyle name="n_WEM B2004_Organic_CF_20060713 3 2" xfId="37786"/>
    <cellStyle name="n_WEM B2004_Organic_CF_20060713 3 2 2" xfId="37787"/>
    <cellStyle name="n_WEM B2004_Organic_CF_20060713 3 2 2 2" xfId="37788"/>
    <cellStyle name="n_WEM B2004_Organic_CF_20060713 3 2 3" xfId="37789"/>
    <cellStyle name="n_WEM B2004_Organic_CF_20060713 3 3" xfId="37790"/>
    <cellStyle name="n_WEM B2004_Organic_CF_20060713 3 3 2" xfId="37791"/>
    <cellStyle name="n_WEM B2004_Organic_CF_20060713 3 4" xfId="37792"/>
    <cellStyle name="n_WEM B2004_Organic_CF_20060713 3_KF GT" xfId="37793"/>
    <cellStyle name="n_WEM B2004_Organic_CF_20060713 3_KF GT 2" xfId="37794"/>
    <cellStyle name="n_WEM B2004_Organic_CF_20060713 3_KF GT 2 2" xfId="37795"/>
    <cellStyle name="n_WEM B2004_Organic_CF_20060713 3_KF GT 2 2 2" xfId="37796"/>
    <cellStyle name="n_WEM B2004_Organic_CF_20060713 3_KF GT 2 3" xfId="37797"/>
    <cellStyle name="n_WEM B2004_Organic_CF_20060713 3_KF GT 3" xfId="37798"/>
    <cellStyle name="n_WEM B2004_Organic_CF_20060713 3_KF GT 3 2" xfId="37799"/>
    <cellStyle name="n_WEM B2004_Organic_CF_20060713 3_KF GT 4" xfId="37800"/>
    <cellStyle name="n_WEM B2004_Organic_CF_20060713 4" xfId="37801"/>
    <cellStyle name="n_WEM B2004_Organic_CF_20060713 4 2" xfId="37802"/>
    <cellStyle name="n_WEM B2004_Organic_CF_20060713 4 2 2" xfId="37803"/>
    <cellStyle name="n_WEM B2004_Organic_CF_20060713 4 2 2 2" xfId="37804"/>
    <cellStyle name="n_WEM B2004_Organic_CF_20060713 4 2 3" xfId="37805"/>
    <cellStyle name="n_WEM B2004_Organic_CF_20060713 4 3" xfId="37806"/>
    <cellStyle name="n_WEM B2004_Organic_CF_20060713 4 3 2" xfId="37807"/>
    <cellStyle name="n_WEM B2004_Organic_CF_20060713 4 4" xfId="37808"/>
    <cellStyle name="n_WEM B2004_Organic_CF_20060713 4_KF GT" xfId="37809"/>
    <cellStyle name="n_WEM B2004_Organic_CF_20060713 4_KF GT 2" xfId="37810"/>
    <cellStyle name="n_WEM B2004_Organic_CF_20060713 4_KF GT 2 2" xfId="37811"/>
    <cellStyle name="n_WEM B2004_Organic_CF_20060713 4_KF GT 2 2 2" xfId="37812"/>
    <cellStyle name="n_WEM B2004_Organic_CF_20060713 4_KF GT 2 3" xfId="37813"/>
    <cellStyle name="n_WEM B2004_Organic_CF_20060713 4_KF GT 3" xfId="37814"/>
    <cellStyle name="n_WEM B2004_Organic_CF_20060713 4_KF GT 3 2" xfId="37815"/>
    <cellStyle name="n_WEM B2004_Organic_CF_20060713 4_KF GT 4" xfId="37816"/>
    <cellStyle name="n_WEM B2004_Organic_CF_20060713 5" xfId="37817"/>
    <cellStyle name="n_WEM B2004_Organic_CF_20060713 5 2" xfId="37818"/>
    <cellStyle name="n_WEM B2004_Organic_CF_20060713 5 2 2" xfId="37819"/>
    <cellStyle name="n_WEM B2004_Organic_CF_20060713 5 2 2 2" xfId="37820"/>
    <cellStyle name="n_WEM B2004_Organic_CF_20060713 5 2 3" xfId="37821"/>
    <cellStyle name="n_WEM B2004_Organic_CF_20060713 5 3" xfId="37822"/>
    <cellStyle name="n_WEM B2004_Organic_CF_20060713 5 3 2" xfId="37823"/>
    <cellStyle name="n_WEM B2004_Organic_CF_20060713 5 4" xfId="37824"/>
    <cellStyle name="n_WEM B2004_Organic_CF_20060713 6" xfId="37825"/>
    <cellStyle name="n_WEM B2004_Organic_CF_20060713 6 2" xfId="37826"/>
    <cellStyle name="n_WEM B2004_Organic_CF_20060713 7" xfId="37827"/>
    <cellStyle name="n_WEM B2004_Organic_CF_20060713 7 2" xfId="37828"/>
    <cellStyle name="n_WEM B2004_Organic_CF_20060713 8" xfId="37829"/>
    <cellStyle name="n_WEM B2004_Organic_CF_20060713 8 2" xfId="37830"/>
    <cellStyle name="n_WEM B2004_Organic_CF_20060713 8 2 2" xfId="37831"/>
    <cellStyle name="n_WEM B2004_Organic_CF_20060713 8 3" xfId="37832"/>
    <cellStyle name="n_WEM B2004_Organic_CF_20060713 9" xfId="37833"/>
    <cellStyle name="n_WEM B2004_Organic_CF_20060713 9 2" xfId="37834"/>
    <cellStyle name="n_WEM B2004_Organic_CF_20060713_Arkusz1" xfId="37835"/>
    <cellStyle name="n_WEM B2004_Organic_CF_20060713_Arkusz1 2" xfId="37836"/>
    <cellStyle name="n_WEM B2004_Organic_CF_20060713_Arkusz1 2 2" xfId="37837"/>
    <cellStyle name="n_WEM B2004_Organic_CF_20060713_Arkusz1 3" xfId="37838"/>
    <cellStyle name="n_WEM B2004_Organic_CF_20060713_Arkusz1 3 2" xfId="37839"/>
    <cellStyle name="n_WEM B2004_Organic_CF_20060713_Arkusz1 4" xfId="37840"/>
    <cellStyle name="n_WEM B2004_Organic_CF_20060713_BILANS" xfId="37841"/>
    <cellStyle name="n_WEM B2004_Organic_CF_20060713_BILANS 2" xfId="37842"/>
    <cellStyle name="n_WEM B2004_Organic_CF_20060713_BILANS 2 2" xfId="37843"/>
    <cellStyle name="n_WEM B2004_Organic_CF_20060713_BILANS 3" xfId="37844"/>
    <cellStyle name="n_WEM B2004_Organic_CF_20060713_BILANS 3 2" xfId="37845"/>
    <cellStyle name="n_WEM B2004_Organic_CF_20060713_BILANS 4" xfId="37846"/>
    <cellStyle name="n_WEM B2004_Organic_CF_20060713_CASF FLOW" xfId="37847"/>
    <cellStyle name="n_WEM B2004_Organic_CF_20060713_CASF FLOW 2" xfId="37848"/>
    <cellStyle name="n_WEM B2004_Organic_CF_20060713_CASF FLOW 2 2" xfId="37849"/>
    <cellStyle name="n_WEM B2004_Organic_CF_20060713_CASF FLOW 3" xfId="37850"/>
    <cellStyle name="n_WEM B2004_Organic_CF_20060713_CASF FLOW 3 2" xfId="37851"/>
    <cellStyle name="n_WEM B2004_Organic_CF_20060713_CASF FLOW 4" xfId="37852"/>
    <cellStyle name="n_WEM B2004_Organic_CF_20060713_KF GT" xfId="37853"/>
    <cellStyle name="n_WEM B2004_Organic_CF_20060713_KF GT 2" xfId="37854"/>
    <cellStyle name="n_WEM B2004_Organic_CF_20060713_KF GT 2 2" xfId="37855"/>
    <cellStyle name="n_WEM B2004_Organic_CF_20060713_KF GT 2 2 2" xfId="37856"/>
    <cellStyle name="n_WEM B2004_Organic_CF_20060713_KF GT 2 3" xfId="37857"/>
    <cellStyle name="n_WEM B2004_Organic_CF_20060713_KF GT 3" xfId="37858"/>
    <cellStyle name="n_WEM B2004_Organic_CF_20060713_KF GT 3 2" xfId="37859"/>
    <cellStyle name="n_WEM B2004_Organic_CF_20060713_KF GT 4" xfId="37860"/>
    <cellStyle name="n_WEM B2004_Organic_CF_20060713_KOSZTY" xfId="37861"/>
    <cellStyle name="n_WEM B2004_Organic_CF_20060713_KOSZTY 2" xfId="37862"/>
    <cellStyle name="n_WEM B2004_Organic_CF_20060713_KOSZTY 2 2" xfId="37863"/>
    <cellStyle name="n_WEM B2004_Organic_CF_20060713_KOSZTY 2 2 2" xfId="37864"/>
    <cellStyle name="n_WEM B2004_Organic_CF_20060713_KOSZTY 2 3" xfId="37865"/>
    <cellStyle name="n_WEM B2004_Organic_CF_20060713_KOSZTY 3" xfId="37866"/>
    <cellStyle name="n_WEM B2004_Organic_CF_20060713_KOSZTY 3 2" xfId="37867"/>
    <cellStyle name="n_WEM B2004_Organic_CF_20060713_KOSZTY 4" xfId="37868"/>
    <cellStyle name="n_WEM B2004_Organic_CF_20060713_KOSZTY_KF GT" xfId="37869"/>
    <cellStyle name="n_WEM B2004_Organic_CF_20060713_KOSZTY_KF GT 2" xfId="37870"/>
    <cellStyle name="n_WEM B2004_Organic_CF_20060713_KOSZTY_KF GT 2 2" xfId="37871"/>
    <cellStyle name="n_WEM B2004_Organic_CF_20060713_KOSZTY_KF GT 2 2 2" xfId="37872"/>
    <cellStyle name="n_WEM B2004_Organic_CF_20060713_KOSZTY_KF GT 2 3" xfId="37873"/>
    <cellStyle name="n_WEM B2004_Organic_CF_20060713_KOSZTY_KF GT 3" xfId="37874"/>
    <cellStyle name="n_WEM B2004_Organic_CF_20060713_KOSZTY_KF GT 3 2" xfId="37875"/>
    <cellStyle name="n_WEM B2004_Organic_CF_20060713_KOSZTY_KF GT 4" xfId="37876"/>
    <cellStyle name="n_WEM B2004_Organic_CF_20060713_N15a_przeterminowane należności" xfId="37877"/>
    <cellStyle name="n_WEM B2004_Organic_CF_20060713_N15a_przeterminowane należności 2" xfId="37878"/>
    <cellStyle name="n_WEM B2004_Organic_CF_20060713_N15a_przeterminowane należności 2 2" xfId="37879"/>
    <cellStyle name="n_WEM B2004_Organic_CF_20060713_N15a_przeterminowane należności 3" xfId="37880"/>
    <cellStyle name="n_WEM B2004_Organic_CF_20060713_N15a_przeterminowane należności 3 2" xfId="37881"/>
    <cellStyle name="n_WEM B2004_Organic_CF_20060713_N15a_przeterminowane należności 4" xfId="37882"/>
    <cellStyle name="n_WEM B2004_Organic_CF_20060713_N15a_przeterminowane należności_Balance" xfId="37883"/>
    <cellStyle name="n_WEM B2004_Organic_CF_20060713_N15a_przeterminowane należności_Balance 2" xfId="37884"/>
    <cellStyle name="n_WEM B2004_Organic_CF_20060713_N15a_przeterminowane należności_Balance 2 2" xfId="37885"/>
    <cellStyle name="n_WEM B2004_Organic_CF_20060713_N15a_przeterminowane należności_Balance 3" xfId="37886"/>
    <cellStyle name="n_WEM B2004_Organic_CF_20060713_N15a_przeterminowane należności_Balance 3 2" xfId="37887"/>
    <cellStyle name="n_WEM B2004_Organic_CF_20060713_N15a_przeterminowane należności_Balance 4" xfId="37888"/>
    <cellStyle name="n_WEM B2004_Organic_CF_20060713_N15a_przeterminowane należności_inf dodatkowe" xfId="37889"/>
    <cellStyle name="n_WEM B2004_Organic_CF_20060713_N15a_przeterminowane należności_inf dodatkowe 2" xfId="37890"/>
    <cellStyle name="n_WEM B2004_Organic_CF_20060713_N15a_przeterminowane należności_inf dodatkowe 2 2" xfId="37891"/>
    <cellStyle name="n_WEM B2004_Organic_CF_20060713_N15a_przeterminowane należności_inf dodatkowe 3" xfId="37892"/>
    <cellStyle name="n_WEM B2004_Organic_CF_20060713_N15a_przeterminowane należności_inf dodatkowe 3 2" xfId="37893"/>
    <cellStyle name="n_WEM B2004_Organic_CF_20060713_N15a_przeterminowane należności_inf dodatkowe 4" xfId="37894"/>
    <cellStyle name="n_WEM B2004_Organic_CF_20060713_N15a_przeterminowane należności_P&amp;L" xfId="37895"/>
    <cellStyle name="n_WEM B2004_Organic_CF_20060713_N15a_przeterminowane należności_P&amp;L 2" xfId="37896"/>
    <cellStyle name="n_WEM B2004_Organic_CF_20060713_N15a_przeterminowane należności_P&amp;L 2 2" xfId="37897"/>
    <cellStyle name="n_WEM B2004_Organic_CF_20060713_N15a_przeterminowane należności_P&amp;L 3" xfId="37898"/>
    <cellStyle name="n_WEM B2004_Organic_CF_20060713_N15a_przeterminowane należności_P&amp;L 3 2" xfId="37899"/>
    <cellStyle name="n_WEM B2004_Organic_CF_20060713_N15a_przeterminowane należności_P&amp;L 4" xfId="37900"/>
    <cellStyle name="n_WEM B2004_Organic_CF_20060713_RZIS" xfId="37901"/>
    <cellStyle name="n_WEM B2004_Organic_CF_20060713_RZIS 2" xfId="37902"/>
    <cellStyle name="n_WEM B2004_Organic_CF_20060713_RZIS 2 2" xfId="37903"/>
    <cellStyle name="n_WEM B2004_Organic_CF_20060713_RZIS 3" xfId="37904"/>
    <cellStyle name="n_WEM B2004_Organic_CF_20060713_RZIS 3 2" xfId="37905"/>
    <cellStyle name="n_WEM B2004_Organic_CF_20060713_RZIS 4" xfId="37906"/>
    <cellStyle name="n_WEM B2004_Organic_CF_20060713_WP" xfId="37907"/>
    <cellStyle name="n_WEM B2004_Organic_CF_20060713_WP 2" xfId="37908"/>
    <cellStyle name="n_WEM B2004_Organic_CF_20060713_WP 2 2" xfId="37909"/>
    <cellStyle name="n_WEM B2004_Organic_CF_20060713_WP 2 2 2" xfId="37910"/>
    <cellStyle name="n_WEM B2004_Organic_CF_20060713_WP 2 3" xfId="37911"/>
    <cellStyle name="n_WEM B2004_Organic_CF_20060713_WP 3" xfId="37912"/>
    <cellStyle name="n_WEM B2004_Organic_CF_20060713_WP 3 2" xfId="37913"/>
    <cellStyle name="n_WEM B2004_Organic_CF_20060713_WP 4" xfId="37914"/>
    <cellStyle name="n_WEM B2004_Organic_CF_20060713_WP_1" xfId="37915"/>
    <cellStyle name="n_WEM B2004_Organic_CF_20060713_WP_1 2" xfId="37916"/>
    <cellStyle name="n_WEM B2004_Organic_CF_20060713_WP_1 2 2" xfId="37917"/>
    <cellStyle name="n_WEM B2004_Organic_CF_20060713_WP_1 2 2 2" xfId="37918"/>
    <cellStyle name="n_WEM B2004_Organic_CF_20060713_WP_1 2 3" xfId="37919"/>
    <cellStyle name="n_WEM B2004_Organic_CF_20060713_WP_1 3" xfId="37920"/>
    <cellStyle name="n_WEM B2004_Organic_CF_20060713_WP_1 3 2" xfId="37921"/>
    <cellStyle name="n_WEM B2004_Organic_CF_20060713_WP_1 4" xfId="37922"/>
    <cellStyle name="n_WEM B2004_Organic_CF_20060713_WP_1_KF GT" xfId="37923"/>
    <cellStyle name="n_WEM B2004_Organic_CF_20060713_WP_1_KF GT 2" xfId="37924"/>
    <cellStyle name="n_WEM B2004_Organic_CF_20060713_WP_1_KF GT 2 2" xfId="37925"/>
    <cellStyle name="n_WEM B2004_Organic_CF_20060713_WP_1_KF GT 2 2 2" xfId="37926"/>
    <cellStyle name="n_WEM B2004_Organic_CF_20060713_WP_1_KF GT 2 3" xfId="37927"/>
    <cellStyle name="n_WEM B2004_Organic_CF_20060713_WP_1_KF GT 3" xfId="37928"/>
    <cellStyle name="n_WEM B2004_Organic_CF_20060713_WP_1_KF GT 3 2" xfId="37929"/>
    <cellStyle name="n_WEM B2004_Organic_CF_20060713_WP_1_KF GT 4" xfId="37930"/>
    <cellStyle name="n_WEM B2004_Organic_CF_20060713_WP_KF GT" xfId="37931"/>
    <cellStyle name="n_WEM B2004_Organic_CF_20060713_WP_KF GT 2" xfId="37932"/>
    <cellStyle name="n_WEM B2004_Organic_CF_20060713_WP_KF GT 2 2" xfId="37933"/>
    <cellStyle name="n_WEM B2004_Organic_CF_20060713_WP_KF GT 2 2 2" xfId="37934"/>
    <cellStyle name="n_WEM B2004_Organic_CF_20060713_WP_KF GT 2 3" xfId="37935"/>
    <cellStyle name="n_WEM B2004_Organic_CF_20060713_WP_KF GT 3" xfId="37936"/>
    <cellStyle name="n_WEM B2004_Organic_CF_20060713_WP_KF GT 3 2" xfId="37937"/>
    <cellStyle name="n_WEM B2004_Organic_CF_20060713_WP_KF GT 4" xfId="37938"/>
    <cellStyle name="n_WEM B2004_RZIS" xfId="37939"/>
    <cellStyle name="n_WEM B2004_RZIS 2" xfId="37940"/>
    <cellStyle name="n_WEM B2004_RZIS 2 2" xfId="37941"/>
    <cellStyle name="n_WEM B2004_RZIS 3" xfId="37942"/>
    <cellStyle name="n_WEM B2004_RZIS 3 2" xfId="37943"/>
    <cellStyle name="n_WEM B2004_RZIS 4" xfId="37944"/>
    <cellStyle name="n_WEM B2004_WCR" xfId="37945"/>
    <cellStyle name="n_WEM B2004_WCR 2" xfId="37946"/>
    <cellStyle name="n_WEM B2004_WCR 2 2" xfId="37947"/>
    <cellStyle name="n_WEM B2004_WCR 2 2 2" xfId="37948"/>
    <cellStyle name="n_WEM B2004_WCR 2 2 2 2" xfId="37949"/>
    <cellStyle name="n_WEM B2004_WCR 2 2 3" xfId="37950"/>
    <cellStyle name="n_WEM B2004_WCR 2 3" xfId="37951"/>
    <cellStyle name="n_WEM B2004_WCR 2 3 2" xfId="37952"/>
    <cellStyle name="n_WEM B2004_WCR 2 4" xfId="37953"/>
    <cellStyle name="n_WEM B2004_WCR 2_KF GT" xfId="37954"/>
    <cellStyle name="n_WEM B2004_WCR 2_KF GT 2" xfId="37955"/>
    <cellStyle name="n_WEM B2004_WCR 2_KF GT 2 2" xfId="37956"/>
    <cellStyle name="n_WEM B2004_WCR 2_KF GT 2 2 2" xfId="37957"/>
    <cellStyle name="n_WEM B2004_WCR 2_KF GT 2 3" xfId="37958"/>
    <cellStyle name="n_WEM B2004_WCR 2_KF GT 3" xfId="37959"/>
    <cellStyle name="n_WEM B2004_WCR 2_KF GT 3 2" xfId="37960"/>
    <cellStyle name="n_WEM B2004_WCR 2_KF GT 4" xfId="37961"/>
    <cellStyle name="n_WEM B2004_WCR 3" xfId="37962"/>
    <cellStyle name="n_WEM B2004_WCR 3 2" xfId="37963"/>
    <cellStyle name="n_WEM B2004_WCR 3 2 2" xfId="37964"/>
    <cellStyle name="n_WEM B2004_WCR 3 2 2 2" xfId="37965"/>
    <cellStyle name="n_WEM B2004_WCR 3 2 3" xfId="37966"/>
    <cellStyle name="n_WEM B2004_WCR 3 3" xfId="37967"/>
    <cellStyle name="n_WEM B2004_WCR 3 3 2" xfId="37968"/>
    <cellStyle name="n_WEM B2004_WCR 3 4" xfId="37969"/>
    <cellStyle name="n_WEM B2004_WCR 3_KF GT" xfId="37970"/>
    <cellStyle name="n_WEM B2004_WCR 3_KF GT 2" xfId="37971"/>
    <cellStyle name="n_WEM B2004_WCR 3_KF GT 2 2" xfId="37972"/>
    <cellStyle name="n_WEM B2004_WCR 3_KF GT 2 2 2" xfId="37973"/>
    <cellStyle name="n_WEM B2004_WCR 3_KF GT 2 3" xfId="37974"/>
    <cellStyle name="n_WEM B2004_WCR 3_KF GT 3" xfId="37975"/>
    <cellStyle name="n_WEM B2004_WCR 3_KF GT 3 2" xfId="37976"/>
    <cellStyle name="n_WEM B2004_WCR 3_KF GT 4" xfId="37977"/>
    <cellStyle name="n_WEM B2004_WCR 4" xfId="37978"/>
    <cellStyle name="n_WEM B2004_WCR 4 2" xfId="37979"/>
    <cellStyle name="n_WEM B2004_WCR 4 2 2" xfId="37980"/>
    <cellStyle name="n_WEM B2004_WCR 4 2 2 2" xfId="37981"/>
    <cellStyle name="n_WEM B2004_WCR 4 2 3" xfId="37982"/>
    <cellStyle name="n_WEM B2004_WCR 4 3" xfId="37983"/>
    <cellStyle name="n_WEM B2004_WCR 4 3 2" xfId="37984"/>
    <cellStyle name="n_WEM B2004_WCR 4 4" xfId="37985"/>
    <cellStyle name="n_WEM B2004_WCR 5" xfId="37986"/>
    <cellStyle name="n_WEM B2004_WCR 5 2" xfId="37987"/>
    <cellStyle name="n_WEM B2004_WCR 6" xfId="37988"/>
    <cellStyle name="n_WEM B2004_WCR_KF GT" xfId="37989"/>
    <cellStyle name="n_WEM B2004_WCR_KF GT 2" xfId="37990"/>
    <cellStyle name="n_WEM B2004_WCR_KF GT 2 2" xfId="37991"/>
    <cellStyle name="n_WEM B2004_WCR_KF GT 2 2 2" xfId="37992"/>
    <cellStyle name="n_WEM B2004_WCR_KF GT 2 3" xfId="37993"/>
    <cellStyle name="n_WEM B2004_WCR_KF GT 3" xfId="37994"/>
    <cellStyle name="n_WEM B2004_WCR_KF GT 3 2" xfId="37995"/>
    <cellStyle name="n_WEM B2004_WCR_KF GT 4" xfId="37996"/>
    <cellStyle name="n_WEM B2004_WP" xfId="37997"/>
    <cellStyle name="n_WEM B2004_WP 2" xfId="37998"/>
    <cellStyle name="n_WEM B2004_WP 2 2" xfId="37999"/>
    <cellStyle name="n_WEM B2004_WP 2 2 2" xfId="38000"/>
    <cellStyle name="n_WEM B2004_WP 2 3" xfId="38001"/>
    <cellStyle name="n_WEM B2004_WP 3" xfId="38002"/>
    <cellStyle name="n_WEM B2004_WP 3 2" xfId="38003"/>
    <cellStyle name="n_WEM B2004_WP 4" xfId="38004"/>
    <cellStyle name="n_WEM B2004_WP_KF GT" xfId="38005"/>
    <cellStyle name="n_WEM B2004_WP_KF GT 2" xfId="38006"/>
    <cellStyle name="n_WEM B2004_WP_KF GT 2 2" xfId="38007"/>
    <cellStyle name="n_WEM B2004_WP_KF GT 2 2 2" xfId="38008"/>
    <cellStyle name="n_WEM B2004_WP_KF GT 2 3" xfId="38009"/>
    <cellStyle name="n_WEM B2004_WP_KF GT 3" xfId="38010"/>
    <cellStyle name="n_WEM B2004_WP_KF GT 3 2" xfId="38011"/>
    <cellStyle name="n_WEM B2004_WP_KF GT 4" xfId="38012"/>
    <cellStyle name="n_WEM B2004_zobowiazania pozabilansowe" xfId="38013"/>
    <cellStyle name="n_WEM B2004_zobowiazania pozabilansowe 2" xfId="38014"/>
    <cellStyle name="n_WEM B2004_zobowiazania pozabilansowe 2 2" xfId="38015"/>
    <cellStyle name="n_WEM B2004_zobowiazania pozabilansowe 3" xfId="38016"/>
    <cellStyle name="n_WEM B2004_zobowiazania pozabilansowe 3 2" xfId="38017"/>
    <cellStyle name="n_WEM B2004_zobowiazania pozabilansowe 4" xfId="38018"/>
    <cellStyle name="n_WEM B2004_zobowiazania pozabilansowe_Balance" xfId="38019"/>
    <cellStyle name="n_WEM B2004_zobowiazania pozabilansowe_Balance 2" xfId="38020"/>
    <cellStyle name="n_WEM B2004_zobowiazania pozabilansowe_Balance 2 2" xfId="38021"/>
    <cellStyle name="n_WEM B2004_zobowiazania pozabilansowe_Balance 3" xfId="38022"/>
    <cellStyle name="n_WEM B2004_zobowiazania pozabilansowe_Balance 3 2" xfId="38023"/>
    <cellStyle name="n_WEM B2004_zobowiazania pozabilansowe_Balance 4" xfId="38024"/>
    <cellStyle name="n_WEM B2004_zobowiazania pozabilansowe_inf dodatkowe" xfId="38025"/>
    <cellStyle name="n_WEM B2004_zobowiazania pozabilansowe_inf dodatkowe 2" xfId="38026"/>
    <cellStyle name="n_WEM B2004_zobowiazania pozabilansowe_inf dodatkowe 2 2" xfId="38027"/>
    <cellStyle name="n_WEM B2004_zobowiazania pozabilansowe_inf dodatkowe 3" xfId="38028"/>
    <cellStyle name="n_WEM B2004_zobowiazania pozabilansowe_inf dodatkowe 3 2" xfId="38029"/>
    <cellStyle name="n_WEM B2004_zobowiazania pozabilansowe_inf dodatkowe 4" xfId="38030"/>
    <cellStyle name="n_WEM B2004_zobowiazania pozabilansowe_P&amp;L" xfId="38031"/>
    <cellStyle name="n_WEM B2004_zobowiazania pozabilansowe_P&amp;L 2" xfId="38032"/>
    <cellStyle name="n_WEM B2004_zobowiazania pozabilansowe_P&amp;L 2 2" xfId="38033"/>
    <cellStyle name="n_WEM B2004_zobowiazania pozabilansowe_P&amp;L 3" xfId="38034"/>
    <cellStyle name="n_WEM B2004_zobowiazania pozabilansowe_P&amp;L 3 2" xfId="38035"/>
    <cellStyle name="n_WEM B2004_zobowiazania pozabilansowe_P&amp;L 4" xfId="38036"/>
    <cellStyle name="n_WP" xfId="38037"/>
    <cellStyle name="n_WP 2" xfId="38038"/>
    <cellStyle name="n_WP 2 2" xfId="38039"/>
    <cellStyle name="n_WP 2 2 2" xfId="38040"/>
    <cellStyle name="n_WP 2 3" xfId="38041"/>
    <cellStyle name="n_WP 3" xfId="38042"/>
    <cellStyle name="n_WP 3 2" xfId="38043"/>
    <cellStyle name="n_WP 4" xfId="38044"/>
    <cellStyle name="n_WP_KF GT" xfId="38045"/>
    <cellStyle name="n_WP_KF GT 2" xfId="38046"/>
    <cellStyle name="n_WP_KF GT 2 2" xfId="38047"/>
    <cellStyle name="n_WP_KF GT 2 2 2" xfId="38048"/>
    <cellStyle name="n_WP_KF GT 2 3" xfId="38049"/>
    <cellStyle name="n_WP_KF GT 3" xfId="38050"/>
    <cellStyle name="n_WP_KF GT 3 2" xfId="38051"/>
    <cellStyle name="n_WP_KF GT 4" xfId="38052"/>
    <cellStyle name="n_zobowiazania pozabilansowe" xfId="38053"/>
    <cellStyle name="n_zobowiazania pozabilansowe 2" xfId="38054"/>
    <cellStyle name="n_zobowiazania pozabilansowe 2 2" xfId="38055"/>
    <cellStyle name="n_zobowiazania pozabilansowe 3" xfId="38056"/>
    <cellStyle name="n_zobowiazania pozabilansowe 3 2" xfId="38057"/>
    <cellStyle name="n_zobowiazania pozabilansowe 4" xfId="38058"/>
    <cellStyle name="n_zobowiazania pozabilansowe_Balance" xfId="38059"/>
    <cellStyle name="n_zobowiazania pozabilansowe_Balance 2" xfId="38060"/>
    <cellStyle name="n_zobowiazania pozabilansowe_Balance 2 2" xfId="38061"/>
    <cellStyle name="n_zobowiazania pozabilansowe_Balance 3" xfId="38062"/>
    <cellStyle name="n_zobowiazania pozabilansowe_Balance 3 2" xfId="38063"/>
    <cellStyle name="n_zobowiazania pozabilansowe_Balance 4" xfId="38064"/>
    <cellStyle name="n_zobowiazania pozabilansowe_inf dodatkowe" xfId="38065"/>
    <cellStyle name="n_zobowiazania pozabilansowe_inf dodatkowe 2" xfId="38066"/>
    <cellStyle name="n_zobowiazania pozabilansowe_inf dodatkowe 2 2" xfId="38067"/>
    <cellStyle name="n_zobowiazania pozabilansowe_inf dodatkowe 3" xfId="38068"/>
    <cellStyle name="n_zobowiazania pozabilansowe_inf dodatkowe 3 2" xfId="38069"/>
    <cellStyle name="n_zobowiazania pozabilansowe_inf dodatkowe 4" xfId="38070"/>
    <cellStyle name="n_zobowiazania pozabilansowe_P&amp;L" xfId="38071"/>
    <cellStyle name="n_zobowiazania pozabilansowe_P&amp;L 2" xfId="38072"/>
    <cellStyle name="n_zobowiazania pozabilansowe_P&amp;L 2 2" xfId="38073"/>
    <cellStyle name="n_zobowiazania pozabilansowe_P&amp;L 3" xfId="38074"/>
    <cellStyle name="n_zobowiazania pozabilansowe_P&amp;L 3 2" xfId="38075"/>
    <cellStyle name="n_zobowiazania pozabilansowe_P&amp;L 4" xfId="38076"/>
    <cellStyle name="nag10" xfId="38077"/>
    <cellStyle name="nag10 2" xfId="38078"/>
    <cellStyle name="nag10 2 2" xfId="38079"/>
    <cellStyle name="nag10 3" xfId="38080"/>
    <cellStyle name="Nagłówek 1 10" xfId="38081"/>
    <cellStyle name="Nagłówek 1 10 2" xfId="38082"/>
    <cellStyle name="Nagłówek 1 11" xfId="38083"/>
    <cellStyle name="Nagłówek 1 11 2" xfId="38084"/>
    <cellStyle name="Nagłówek 1 12" xfId="38085"/>
    <cellStyle name="Nagłówek 1 2" xfId="256"/>
    <cellStyle name="Nagłówek 1 2 10" xfId="38086"/>
    <cellStyle name="Nagłówek 1 2 2" xfId="38087"/>
    <cellStyle name="Nagłówek 1 2 2 2" xfId="38088"/>
    <cellStyle name="Nagłówek 1 2 2 2 2" xfId="38089"/>
    <cellStyle name="Nagłówek 1 2 2 3" xfId="38090"/>
    <cellStyle name="Nagłówek 1 2 3" xfId="38091"/>
    <cellStyle name="Nagłówek 1 2 3 2" xfId="38092"/>
    <cellStyle name="Nagłówek 1 2 4" xfId="38093"/>
    <cellStyle name="Nagłówek 1 2 4 2" xfId="38094"/>
    <cellStyle name="Nagłówek 1 2 5" xfId="38095"/>
    <cellStyle name="Nagłówek 1 2 5 2" xfId="38096"/>
    <cellStyle name="Nagłówek 1 2 6" xfId="38097"/>
    <cellStyle name="Nagłówek 1 2 6 2" xfId="38098"/>
    <cellStyle name="Nagłówek 1 2 7" xfId="38099"/>
    <cellStyle name="Nagłówek 1 2 7 2" xfId="38100"/>
    <cellStyle name="Nagłówek 1 2 8" xfId="38101"/>
    <cellStyle name="Nagłówek 1 2 9" xfId="44716"/>
    <cellStyle name="Nagłówek 1 2_Arkusz1" xfId="38102"/>
    <cellStyle name="Nagłówek 1 3" xfId="255"/>
    <cellStyle name="Nagłówek 1 3 2" xfId="38104"/>
    <cellStyle name="Nagłówek 1 3 2 2" xfId="38105"/>
    <cellStyle name="Nagłówek 1 3 3" xfId="38106"/>
    <cellStyle name="Nagłówek 1 3 3 2" xfId="38107"/>
    <cellStyle name="Nagłówek 1 3 4" xfId="38108"/>
    <cellStyle name="Nagłówek 1 3 4 2" xfId="38109"/>
    <cellStyle name="Nagłówek 1 3 5" xfId="38110"/>
    <cellStyle name="Nagłówek 1 3 5 2" xfId="38111"/>
    <cellStyle name="Nagłówek 1 3 6" xfId="38112"/>
    <cellStyle name="Nagłówek 1 3 7" xfId="38103"/>
    <cellStyle name="Nagłówek 1 4" xfId="38113"/>
    <cellStyle name="Nagłówek 1 4 2" xfId="38114"/>
    <cellStyle name="Nagłówek 1 4 2 2" xfId="38115"/>
    <cellStyle name="Nagłówek 1 4 3" xfId="38116"/>
    <cellStyle name="Nagłówek 1 4 3 2" xfId="38117"/>
    <cellStyle name="Nagłówek 1 4 4" xfId="38118"/>
    <cellStyle name="Nagłówek 1 4 4 2" xfId="38119"/>
    <cellStyle name="Nagłówek 1 4 5" xfId="38120"/>
    <cellStyle name="Nagłówek 1 5" xfId="38121"/>
    <cellStyle name="Nagłówek 1 5 2" xfId="38122"/>
    <cellStyle name="Nagłówek 1 5 2 2" xfId="38123"/>
    <cellStyle name="Nagłówek 1 5 3" xfId="38124"/>
    <cellStyle name="Nagłówek 1 5 3 2" xfId="38125"/>
    <cellStyle name="Nagłówek 1 5 4" xfId="38126"/>
    <cellStyle name="Nagłówek 1 6" xfId="38127"/>
    <cellStyle name="Nagłówek 1 6 2" xfId="38128"/>
    <cellStyle name="Nagłówek 1 6 2 2" xfId="38129"/>
    <cellStyle name="Nagłówek 1 6 3" xfId="38130"/>
    <cellStyle name="Nagłówek 1 6 3 2" xfId="38131"/>
    <cellStyle name="Nagłówek 1 6 4" xfId="38132"/>
    <cellStyle name="Nagłówek 1 7" xfId="38133"/>
    <cellStyle name="Nagłówek 1 7 2" xfId="38134"/>
    <cellStyle name="Nagłówek 1 8" xfId="38135"/>
    <cellStyle name="Nagłówek 1 8 2" xfId="38136"/>
    <cellStyle name="Nagłówek 1 9" xfId="38137"/>
    <cellStyle name="Nagłówek 1 9 2" xfId="38138"/>
    <cellStyle name="Nagłówek 2 10" xfId="38139"/>
    <cellStyle name="Nagłówek 2 10 2" xfId="38140"/>
    <cellStyle name="Nagłówek 2 11" xfId="38141"/>
    <cellStyle name="Nagłówek 2 11 2" xfId="38142"/>
    <cellStyle name="Nagłówek 2 12" xfId="38143"/>
    <cellStyle name="Nagłówek 2 2" xfId="258"/>
    <cellStyle name="Nagłówek 2 2 10" xfId="38144"/>
    <cellStyle name="Nagłówek 2 2 2" xfId="38145"/>
    <cellStyle name="Nagłówek 2 2 2 2" xfId="38146"/>
    <cellStyle name="Nagłówek 2 2 2 2 2" xfId="38147"/>
    <cellStyle name="Nagłówek 2 2 2 3" xfId="38148"/>
    <cellStyle name="Nagłówek 2 2 3" xfId="38149"/>
    <cellStyle name="Nagłówek 2 2 3 2" xfId="38150"/>
    <cellStyle name="Nagłówek 2 2 4" xfId="38151"/>
    <cellStyle name="Nagłówek 2 2 4 2" xfId="38152"/>
    <cellStyle name="Nagłówek 2 2 5" xfId="38153"/>
    <cellStyle name="Nagłówek 2 2 5 2" xfId="38154"/>
    <cellStyle name="Nagłówek 2 2 6" xfId="38155"/>
    <cellStyle name="Nagłówek 2 2 6 2" xfId="38156"/>
    <cellStyle name="Nagłówek 2 2 7" xfId="38157"/>
    <cellStyle name="Nagłówek 2 2 7 2" xfId="38158"/>
    <cellStyle name="Nagłówek 2 2 8" xfId="38159"/>
    <cellStyle name="Nagłówek 2 2 9" xfId="44717"/>
    <cellStyle name="Nagłówek 2 2_Arkusz1" xfId="38160"/>
    <cellStyle name="Nagłówek 2 3" xfId="257"/>
    <cellStyle name="Nagłówek 2 3 2" xfId="38162"/>
    <cellStyle name="Nagłówek 2 3 2 2" xfId="38163"/>
    <cellStyle name="Nagłówek 2 3 3" xfId="38164"/>
    <cellStyle name="Nagłówek 2 3 3 2" xfId="38165"/>
    <cellStyle name="Nagłówek 2 3 4" xfId="38166"/>
    <cellStyle name="Nagłówek 2 3 4 2" xfId="38167"/>
    <cellStyle name="Nagłówek 2 3 5" xfId="38168"/>
    <cellStyle name="Nagłówek 2 3 5 2" xfId="38169"/>
    <cellStyle name="Nagłówek 2 3 6" xfId="38170"/>
    <cellStyle name="Nagłówek 2 3 7" xfId="38161"/>
    <cellStyle name="Nagłówek 2 4" xfId="38171"/>
    <cellStyle name="Nagłówek 2 4 2" xfId="38172"/>
    <cellStyle name="Nagłówek 2 4 2 2" xfId="38173"/>
    <cellStyle name="Nagłówek 2 4 3" xfId="38174"/>
    <cellStyle name="Nagłówek 2 4 3 2" xfId="38175"/>
    <cellStyle name="Nagłówek 2 4 4" xfId="38176"/>
    <cellStyle name="Nagłówek 2 4 4 2" xfId="38177"/>
    <cellStyle name="Nagłówek 2 4 5" xfId="38178"/>
    <cellStyle name="Nagłówek 2 5" xfId="38179"/>
    <cellStyle name="Nagłówek 2 5 2" xfId="38180"/>
    <cellStyle name="Nagłówek 2 5 2 2" xfId="38181"/>
    <cellStyle name="Nagłówek 2 5 3" xfId="38182"/>
    <cellStyle name="Nagłówek 2 5 3 2" xfId="38183"/>
    <cellStyle name="Nagłówek 2 5 4" xfId="38184"/>
    <cellStyle name="Nagłówek 2 6" xfId="38185"/>
    <cellStyle name="Nagłówek 2 6 2" xfId="38186"/>
    <cellStyle name="Nagłówek 2 6 2 2" xfId="38187"/>
    <cellStyle name="Nagłówek 2 6 3" xfId="38188"/>
    <cellStyle name="Nagłówek 2 6 3 2" xfId="38189"/>
    <cellStyle name="Nagłówek 2 6 4" xfId="38190"/>
    <cellStyle name="Nagłówek 2 7" xfId="38191"/>
    <cellStyle name="Nagłówek 2 7 2" xfId="38192"/>
    <cellStyle name="Nagłówek 2 8" xfId="38193"/>
    <cellStyle name="Nagłówek 2 8 2" xfId="38194"/>
    <cellStyle name="Nagłówek 2 9" xfId="38195"/>
    <cellStyle name="Nagłówek 2 9 2" xfId="38196"/>
    <cellStyle name="Nagłówek 3 10" xfId="38197"/>
    <cellStyle name="Nagłówek 3 10 2" xfId="38198"/>
    <cellStyle name="Nagłówek 3 11" xfId="38199"/>
    <cellStyle name="Nagłówek 3 11 2" xfId="38200"/>
    <cellStyle name="Nagłówek 3 12" xfId="38201"/>
    <cellStyle name="Nagłówek 3 2" xfId="260"/>
    <cellStyle name="Nagłówek 3 2 10" xfId="38202"/>
    <cellStyle name="Nagłówek 3 2 2" xfId="38203"/>
    <cellStyle name="Nagłówek 3 2 2 2" xfId="38204"/>
    <cellStyle name="Nagłówek 3 2 2 2 2" xfId="38205"/>
    <cellStyle name="Nagłówek 3 2 2 3" xfId="38206"/>
    <cellStyle name="Nagłówek 3 2 3" xfId="38207"/>
    <cellStyle name="Nagłówek 3 2 3 2" xfId="38208"/>
    <cellStyle name="Nagłówek 3 2 4" xfId="38209"/>
    <cellStyle name="Nagłówek 3 2 4 2" xfId="38210"/>
    <cellStyle name="Nagłówek 3 2 5" xfId="38211"/>
    <cellStyle name="Nagłówek 3 2 5 2" xfId="38212"/>
    <cellStyle name="Nagłówek 3 2 6" xfId="38213"/>
    <cellStyle name="Nagłówek 3 2 6 2" xfId="38214"/>
    <cellStyle name="Nagłówek 3 2 7" xfId="38215"/>
    <cellStyle name="Nagłówek 3 2 7 2" xfId="38216"/>
    <cellStyle name="Nagłówek 3 2 8" xfId="38217"/>
    <cellStyle name="Nagłówek 3 2 9" xfId="44718"/>
    <cellStyle name="Nagłówek 3 2_Arkusz1" xfId="38218"/>
    <cellStyle name="Nagłówek 3 3" xfId="259"/>
    <cellStyle name="Nagłówek 3 3 2" xfId="38220"/>
    <cellStyle name="Nagłówek 3 3 2 2" xfId="38221"/>
    <cellStyle name="Nagłówek 3 3 3" xfId="38222"/>
    <cellStyle name="Nagłówek 3 3 3 2" xfId="38223"/>
    <cellStyle name="Nagłówek 3 3 4" xfId="38224"/>
    <cellStyle name="Nagłówek 3 3 4 2" xfId="38225"/>
    <cellStyle name="Nagłówek 3 3 5" xfId="38226"/>
    <cellStyle name="Nagłówek 3 3 5 2" xfId="38227"/>
    <cellStyle name="Nagłówek 3 3 6" xfId="38228"/>
    <cellStyle name="Nagłówek 3 3 7" xfId="38219"/>
    <cellStyle name="Nagłówek 3 4" xfId="38229"/>
    <cellStyle name="Nagłówek 3 4 2" xfId="38230"/>
    <cellStyle name="Nagłówek 3 4 2 2" xfId="38231"/>
    <cellStyle name="Nagłówek 3 4 3" xfId="38232"/>
    <cellStyle name="Nagłówek 3 4 3 2" xfId="38233"/>
    <cellStyle name="Nagłówek 3 4 4" xfId="38234"/>
    <cellStyle name="Nagłówek 3 4 4 2" xfId="38235"/>
    <cellStyle name="Nagłówek 3 4 5" xfId="38236"/>
    <cellStyle name="Nagłówek 3 5" xfId="38237"/>
    <cellStyle name="Nagłówek 3 5 2" xfId="38238"/>
    <cellStyle name="Nagłówek 3 5 2 2" xfId="38239"/>
    <cellStyle name="Nagłówek 3 5 3" xfId="38240"/>
    <cellStyle name="Nagłówek 3 5 3 2" xfId="38241"/>
    <cellStyle name="Nagłówek 3 5 4" xfId="38242"/>
    <cellStyle name="Nagłówek 3 6" xfId="38243"/>
    <cellStyle name="Nagłówek 3 6 2" xfId="38244"/>
    <cellStyle name="Nagłówek 3 6 2 2" xfId="38245"/>
    <cellStyle name="Nagłówek 3 6 3" xfId="38246"/>
    <cellStyle name="Nagłówek 3 6 3 2" xfId="38247"/>
    <cellStyle name="Nagłówek 3 6 4" xfId="38248"/>
    <cellStyle name="Nagłówek 3 7" xfId="38249"/>
    <cellStyle name="Nagłówek 3 7 2" xfId="38250"/>
    <cellStyle name="Nagłówek 3 8" xfId="38251"/>
    <cellStyle name="Nagłówek 3 8 2" xfId="38252"/>
    <cellStyle name="Nagłówek 3 9" xfId="38253"/>
    <cellStyle name="Nagłówek 3 9 2" xfId="38254"/>
    <cellStyle name="Nagłówek 4 10" xfId="38255"/>
    <cellStyle name="Nagłówek 4 10 2" xfId="38256"/>
    <cellStyle name="Nagłówek 4 11" xfId="38257"/>
    <cellStyle name="Nagłówek 4 11 2" xfId="38258"/>
    <cellStyle name="Nagłówek 4 12" xfId="38259"/>
    <cellStyle name="Nagłówek 4 2" xfId="262"/>
    <cellStyle name="Nagłówek 4 2 10" xfId="38260"/>
    <cellStyle name="Nagłówek 4 2 2" xfId="38261"/>
    <cellStyle name="Nagłówek 4 2 2 2" xfId="38262"/>
    <cellStyle name="Nagłówek 4 2 2 2 2" xfId="38263"/>
    <cellStyle name="Nagłówek 4 2 2 3" xfId="38264"/>
    <cellStyle name="Nagłówek 4 2 3" xfId="38265"/>
    <cellStyle name="Nagłówek 4 2 3 2" xfId="38266"/>
    <cellStyle name="Nagłówek 4 2 4" xfId="38267"/>
    <cellStyle name="Nagłówek 4 2 4 2" xfId="38268"/>
    <cellStyle name="Nagłówek 4 2 5" xfId="38269"/>
    <cellStyle name="Nagłówek 4 2 5 2" xfId="38270"/>
    <cellStyle name="Nagłówek 4 2 6" xfId="38271"/>
    <cellStyle name="Nagłówek 4 2 6 2" xfId="38272"/>
    <cellStyle name="Nagłówek 4 2 7" xfId="38273"/>
    <cellStyle name="Nagłówek 4 2 7 2" xfId="38274"/>
    <cellStyle name="Nagłówek 4 2 8" xfId="38275"/>
    <cellStyle name="Nagłówek 4 2 9" xfId="44719"/>
    <cellStyle name="Nagłówek 4 2_Arkusz1" xfId="38276"/>
    <cellStyle name="Nagłówek 4 3" xfId="261"/>
    <cellStyle name="Nagłówek 4 3 2" xfId="38278"/>
    <cellStyle name="Nagłówek 4 3 2 2" xfId="38279"/>
    <cellStyle name="Nagłówek 4 3 3" xfId="38280"/>
    <cellStyle name="Nagłówek 4 3 3 2" xfId="38281"/>
    <cellStyle name="Nagłówek 4 3 4" xfId="38282"/>
    <cellStyle name="Nagłówek 4 3 4 2" xfId="38283"/>
    <cellStyle name="Nagłówek 4 3 5" xfId="38284"/>
    <cellStyle name="Nagłówek 4 3 5 2" xfId="38285"/>
    <cellStyle name="Nagłówek 4 3 6" xfId="38286"/>
    <cellStyle name="Nagłówek 4 3 7" xfId="38277"/>
    <cellStyle name="Nagłówek 4 4" xfId="38287"/>
    <cellStyle name="Nagłówek 4 4 2" xfId="38288"/>
    <cellStyle name="Nagłówek 4 4 2 2" xfId="38289"/>
    <cellStyle name="Nagłówek 4 4 3" xfId="38290"/>
    <cellStyle name="Nagłówek 4 4 3 2" xfId="38291"/>
    <cellStyle name="Nagłówek 4 4 4" xfId="38292"/>
    <cellStyle name="Nagłówek 4 4 4 2" xfId="38293"/>
    <cellStyle name="Nagłówek 4 4 5" xfId="38294"/>
    <cellStyle name="Nagłówek 4 5" xfId="38295"/>
    <cellStyle name="Nagłówek 4 5 2" xfId="38296"/>
    <cellStyle name="Nagłówek 4 5 2 2" xfId="38297"/>
    <cellStyle name="Nagłówek 4 5 3" xfId="38298"/>
    <cellStyle name="Nagłówek 4 5 3 2" xfId="38299"/>
    <cellStyle name="Nagłówek 4 5 4" xfId="38300"/>
    <cellStyle name="Nagłówek 4 6" xfId="38301"/>
    <cellStyle name="Nagłówek 4 6 2" xfId="38302"/>
    <cellStyle name="Nagłówek 4 6 2 2" xfId="38303"/>
    <cellStyle name="Nagłówek 4 6 3" xfId="38304"/>
    <cellStyle name="Nagłówek 4 6 3 2" xfId="38305"/>
    <cellStyle name="Nagłówek 4 6 4" xfId="38306"/>
    <cellStyle name="Nagłówek 4 7" xfId="38307"/>
    <cellStyle name="Nagłówek 4 7 2" xfId="38308"/>
    <cellStyle name="Nagłówek 4 8" xfId="38309"/>
    <cellStyle name="Nagłówek 4 8 2" xfId="38310"/>
    <cellStyle name="Nagłówek 4 9" xfId="38311"/>
    <cellStyle name="Nagłówek 4 9 2" xfId="38312"/>
    <cellStyle name="Name" xfId="38313"/>
    <cellStyle name="Name 2" xfId="38314"/>
    <cellStyle name="Name 2 2" xfId="38315"/>
    <cellStyle name="Name 2 2 2" xfId="38316"/>
    <cellStyle name="Name 2 3" xfId="38317"/>
    <cellStyle name="Name 3" xfId="38318"/>
    <cellStyle name="Name 3 2" xfId="38319"/>
    <cellStyle name="Name 4" xfId="38320"/>
    <cellStyle name="Name 4 2" xfId="38321"/>
    <cellStyle name="Name 5" xfId="38322"/>
    <cellStyle name="Name 5 2" xfId="38323"/>
    <cellStyle name="Name 6" xfId="38324"/>
    <cellStyle name="Neutral" xfId="263"/>
    <cellStyle name="Neutral 10" xfId="38326"/>
    <cellStyle name="Neutral 11" xfId="38327"/>
    <cellStyle name="Neutral 12" xfId="38325"/>
    <cellStyle name="Neutral 2" xfId="38328"/>
    <cellStyle name="Neutral 2 2" xfId="38329"/>
    <cellStyle name="Neutral 2 2 2" xfId="38330"/>
    <cellStyle name="Neutral 2 3" xfId="38331"/>
    <cellStyle name="Neutral 2 3 2" xfId="38332"/>
    <cellStyle name="Neutral 2 4" xfId="38333"/>
    <cellStyle name="Neutral 2 4 2" xfId="38334"/>
    <cellStyle name="Neutral 2 5" xfId="38335"/>
    <cellStyle name="Neutral 2 5 2" xfId="38336"/>
    <cellStyle name="Neutral 2 6" xfId="38337"/>
    <cellStyle name="Neutral 2 6 2" xfId="38338"/>
    <cellStyle name="Neutral 2 7" xfId="38339"/>
    <cellStyle name="Neutral 3" xfId="38340"/>
    <cellStyle name="Neutral 3 2" xfId="38341"/>
    <cellStyle name="Neutral 3 2 2" xfId="38342"/>
    <cellStyle name="Neutral 3 3" xfId="38343"/>
    <cellStyle name="Neutral 3 3 2" xfId="38344"/>
    <cellStyle name="Neutral 3 4" xfId="38345"/>
    <cellStyle name="Neutral 3 4 2" xfId="38346"/>
    <cellStyle name="Neutral 3 5" xfId="38347"/>
    <cellStyle name="Neutral 3 5 2" xfId="38348"/>
    <cellStyle name="Neutral 3 6" xfId="38349"/>
    <cellStyle name="Neutral 4" xfId="38350"/>
    <cellStyle name="Neutral 4 2" xfId="38351"/>
    <cellStyle name="Neutral 4 2 2" xfId="38352"/>
    <cellStyle name="Neutral 4 3" xfId="38353"/>
    <cellStyle name="Neutral 4 3 2" xfId="38354"/>
    <cellStyle name="Neutral 4 4" xfId="38355"/>
    <cellStyle name="Neutral 5" xfId="38356"/>
    <cellStyle name="Neutral 5 2" xfId="38357"/>
    <cellStyle name="Neutral 6" xfId="38358"/>
    <cellStyle name="Neutral 6 2" xfId="38359"/>
    <cellStyle name="Neutral 7" xfId="38360"/>
    <cellStyle name="Neutral 7 2" xfId="38361"/>
    <cellStyle name="Neutral 8" xfId="38362"/>
    <cellStyle name="Neutral 8 2" xfId="38363"/>
    <cellStyle name="Neutral 9" xfId="38364"/>
    <cellStyle name="Neutral 9 2" xfId="38365"/>
    <cellStyle name="Neutralne 10" xfId="38366"/>
    <cellStyle name="Neutralne 10 2" xfId="38367"/>
    <cellStyle name="Neutralne 11" xfId="38368"/>
    <cellStyle name="Neutralne 11 2" xfId="38369"/>
    <cellStyle name="Neutralne 12" xfId="38370"/>
    <cellStyle name="Neutralne 2" xfId="265"/>
    <cellStyle name="Neutralne 2 10" xfId="38371"/>
    <cellStyle name="Neutralne 2 2" xfId="38372"/>
    <cellStyle name="Neutralne 2 2 2" xfId="38373"/>
    <cellStyle name="Neutralne 2 2 2 2" xfId="38374"/>
    <cellStyle name="Neutralne 2 2 3" xfId="38375"/>
    <cellStyle name="Neutralne 2 3" xfId="38376"/>
    <cellStyle name="Neutralne 2 3 2" xfId="38377"/>
    <cellStyle name="Neutralne 2 4" xfId="38378"/>
    <cellStyle name="Neutralne 2 4 2" xfId="38379"/>
    <cellStyle name="Neutralne 2 5" xfId="38380"/>
    <cellStyle name="Neutralne 2 5 2" xfId="38381"/>
    <cellStyle name="Neutralne 2 6" xfId="38382"/>
    <cellStyle name="Neutralne 2 6 2" xfId="38383"/>
    <cellStyle name="Neutralne 2 7" xfId="38384"/>
    <cellStyle name="Neutralne 2 7 2" xfId="38385"/>
    <cellStyle name="Neutralne 2 8" xfId="38386"/>
    <cellStyle name="Neutralne 2 9" xfId="44720"/>
    <cellStyle name="Neutralne 2_2013" xfId="38387"/>
    <cellStyle name="Neutralne 3" xfId="266"/>
    <cellStyle name="Neutralne 3 2" xfId="38389"/>
    <cellStyle name="Neutralne 3 2 2" xfId="38390"/>
    <cellStyle name="Neutralne 3 3" xfId="38391"/>
    <cellStyle name="Neutralne 3 3 2" xfId="38392"/>
    <cellStyle name="Neutralne 3 4" xfId="38393"/>
    <cellStyle name="Neutralne 3 4 2" xfId="38394"/>
    <cellStyle name="Neutralne 3 5" xfId="38395"/>
    <cellStyle name="Neutralne 3 5 2" xfId="38396"/>
    <cellStyle name="Neutralne 3 6" xfId="38397"/>
    <cellStyle name="Neutralne 3 7" xfId="38388"/>
    <cellStyle name="Neutralne 4" xfId="264"/>
    <cellStyle name="Neutralne 4 2" xfId="38399"/>
    <cellStyle name="Neutralne 4 2 2" xfId="38400"/>
    <cellStyle name="Neutralne 4 3" xfId="38401"/>
    <cellStyle name="Neutralne 4 3 2" xfId="38402"/>
    <cellStyle name="Neutralne 4 4" xfId="38403"/>
    <cellStyle name="Neutralne 4 4 2" xfId="38404"/>
    <cellStyle name="Neutralne 4 5" xfId="38405"/>
    <cellStyle name="Neutralne 4 6" xfId="38398"/>
    <cellStyle name="Neutralne 5" xfId="38406"/>
    <cellStyle name="Neutralne 5 2" xfId="38407"/>
    <cellStyle name="Neutralne 5 2 2" xfId="38408"/>
    <cellStyle name="Neutralne 5 3" xfId="38409"/>
    <cellStyle name="Neutralne 5 3 2" xfId="38410"/>
    <cellStyle name="Neutralne 5 4" xfId="38411"/>
    <cellStyle name="Neutralne 6" xfId="38412"/>
    <cellStyle name="Neutralne 6 2" xfId="38413"/>
    <cellStyle name="Neutralne 6 2 2" xfId="38414"/>
    <cellStyle name="Neutralne 6 3" xfId="38415"/>
    <cellStyle name="Neutralne 6 3 2" xfId="38416"/>
    <cellStyle name="Neutralne 6 4" xfId="38417"/>
    <cellStyle name="Neutralne 7" xfId="38418"/>
    <cellStyle name="Neutralne 7 2" xfId="38419"/>
    <cellStyle name="Neutralne 8" xfId="38420"/>
    <cellStyle name="Neutralne 8 2" xfId="38421"/>
    <cellStyle name="Neutralne 9" xfId="38422"/>
    <cellStyle name="Neutralne 9 2" xfId="38423"/>
    <cellStyle name="Never Changes" xfId="38424"/>
    <cellStyle name="Never Changes 2" xfId="38425"/>
    <cellStyle name="Never Changes 2 2" xfId="38426"/>
    <cellStyle name="Never Changes 3" xfId="38427"/>
    <cellStyle name="Never Changes 3 2" xfId="38428"/>
    <cellStyle name="Never Changes 4" xfId="38429"/>
    <cellStyle name="no dec" xfId="38430"/>
    <cellStyle name="no dec 2" xfId="38431"/>
    <cellStyle name="no dec 2 2" xfId="38432"/>
    <cellStyle name="no dec 2 2 2" xfId="38433"/>
    <cellStyle name="no dec 2 2 2 2" xfId="38434"/>
    <cellStyle name="no dec 2 2 3" xfId="38435"/>
    <cellStyle name="no dec 2 3" xfId="38436"/>
    <cellStyle name="no dec 2 3 2" xfId="38437"/>
    <cellStyle name="no dec 2 4" xfId="38438"/>
    <cellStyle name="no dec 2 4 2" xfId="38439"/>
    <cellStyle name="no dec 2 5" xfId="38440"/>
    <cellStyle name="no dec 2 5 2" xfId="38441"/>
    <cellStyle name="no dec 2 6" xfId="38442"/>
    <cellStyle name="no dec 3" xfId="38443"/>
    <cellStyle name="no dec 3 2" xfId="38444"/>
    <cellStyle name="no dec 3 2 2" xfId="38445"/>
    <cellStyle name="no dec 3 3" xfId="38446"/>
    <cellStyle name="no dec 4" xfId="38447"/>
    <cellStyle name="no dec 4 2" xfId="38448"/>
    <cellStyle name="no dec 5" xfId="38449"/>
    <cellStyle name="no dec 5 2" xfId="38450"/>
    <cellStyle name="no dec 6" xfId="38451"/>
    <cellStyle name="no dec 6 2" xfId="38452"/>
    <cellStyle name="no dec 7" xfId="38453"/>
    <cellStyle name="no dec 7 2" xfId="38454"/>
    <cellStyle name="no dec 7 2 2" xfId="38455"/>
    <cellStyle name="no dec 7 3" xfId="38456"/>
    <cellStyle name="no dec 8" xfId="38457"/>
    <cellStyle name="no dec_KF GT" xfId="38458"/>
    <cellStyle name="NORAYAS" xfId="38459"/>
    <cellStyle name="NORAYAS 2" xfId="38460"/>
    <cellStyle name="NORAYAS 2 2" xfId="38461"/>
    <cellStyle name="NORAYAS 3" xfId="38462"/>
    <cellStyle name="NORAYAS 3 2" xfId="38463"/>
    <cellStyle name="NORAYAS 4" xfId="38464"/>
    <cellStyle name="Normal - Style1" xfId="267"/>
    <cellStyle name="Normal - Style1 10" xfId="38466"/>
    <cellStyle name="Normal - Style1 10 2" xfId="38467"/>
    <cellStyle name="Normal - Style1 10 2 2" xfId="38468"/>
    <cellStyle name="Normal - Style1 10 3" xfId="38469"/>
    <cellStyle name="Normal - Style1 11" xfId="38470"/>
    <cellStyle name="Normal - Style1 12" xfId="38465"/>
    <cellStyle name="Normal - Style1 2" xfId="38471"/>
    <cellStyle name="Normal - Style1 2 2" xfId="38472"/>
    <cellStyle name="Normal - Style1 2 2 2" xfId="38473"/>
    <cellStyle name="Normal - Style1 2 3" xfId="38474"/>
    <cellStyle name="Normal - Style1 2 3 2" xfId="38475"/>
    <cellStyle name="Normal - Style1 2 4" xfId="38476"/>
    <cellStyle name="Normal - Style1 2 4 2" xfId="38477"/>
    <cellStyle name="Normal - Style1 2 5" xfId="38478"/>
    <cellStyle name="Normal - Style1 3" xfId="38479"/>
    <cellStyle name="Normal - Style1 3 2" xfId="38480"/>
    <cellStyle name="Normal - Style1 3 2 2" xfId="38481"/>
    <cellStyle name="Normal - Style1 3 2 2 2" xfId="38482"/>
    <cellStyle name="Normal - Style1 3 2 3" xfId="38483"/>
    <cellStyle name="Normal - Style1 3 3" xfId="38484"/>
    <cellStyle name="Normal - Style1 3 3 2" xfId="38485"/>
    <cellStyle name="Normal - Style1 3 4" xfId="38486"/>
    <cellStyle name="Normal - Style1 4" xfId="38487"/>
    <cellStyle name="Normal - Style1 4 2" xfId="38488"/>
    <cellStyle name="Normal - Style1 4 2 2" xfId="38489"/>
    <cellStyle name="Normal - Style1 4 2 2 2" xfId="38490"/>
    <cellStyle name="Normal - Style1 4 2 3" xfId="38491"/>
    <cellStyle name="Normal - Style1 4 3" xfId="38492"/>
    <cellStyle name="Normal - Style1 4 3 2" xfId="38493"/>
    <cellStyle name="Normal - Style1 4 4" xfId="38494"/>
    <cellStyle name="Normal - Style1 5" xfId="38495"/>
    <cellStyle name="Normal - Style1 5 2" xfId="38496"/>
    <cellStyle name="Normal - Style1 5 2 2" xfId="38497"/>
    <cellStyle name="Normal - Style1 5 3" xfId="38498"/>
    <cellStyle name="Normal - Style1 6" xfId="38499"/>
    <cellStyle name="Normal - Style1 6 2" xfId="38500"/>
    <cellStyle name="Normal - Style1 6 2 2" xfId="38501"/>
    <cellStyle name="Normal - Style1 6 3" xfId="38502"/>
    <cellStyle name="Normal - Style1 7" xfId="38503"/>
    <cellStyle name="Normal - Style1 7 2" xfId="38504"/>
    <cellStyle name="Normal - Style1 8" xfId="38505"/>
    <cellStyle name="Normal - Style1 8 2" xfId="38506"/>
    <cellStyle name="Normal - Style1 9" xfId="38507"/>
    <cellStyle name="Normal - Style1 9 2" xfId="38508"/>
    <cellStyle name="Normal - Style1_Arkusz1" xfId="38509"/>
    <cellStyle name="Normal 10" xfId="38510"/>
    <cellStyle name="Normal 10 2" xfId="38511"/>
    <cellStyle name="Normal 10 2 2" xfId="38512"/>
    <cellStyle name="Normal 10 2 2 2" xfId="38513"/>
    <cellStyle name="Normal 10 2 3" xfId="38514"/>
    <cellStyle name="Normal 10 3" xfId="38515"/>
    <cellStyle name="Normal 10 3 2" xfId="38516"/>
    <cellStyle name="Normal 10 4" xfId="38517"/>
    <cellStyle name="Normal 10 4 2" xfId="38518"/>
    <cellStyle name="Normal 10 5" xfId="38519"/>
    <cellStyle name="Normal 2" xfId="268"/>
    <cellStyle name="Normal 2 10" xfId="38520"/>
    <cellStyle name="Normal 2 10 2" xfId="38521"/>
    <cellStyle name="Normal 2 11" xfId="38522"/>
    <cellStyle name="Normal 2 2" xfId="269"/>
    <cellStyle name="Normal 2 2 2" xfId="270"/>
    <cellStyle name="Normal 2 2 2 2" xfId="271"/>
    <cellStyle name="Normal 2 2 3" xfId="272"/>
    <cellStyle name="Normal 2 2 3 2" xfId="38523"/>
    <cellStyle name="Normal 2 2 3 2 2" xfId="38524"/>
    <cellStyle name="Normal 2 2 3 3" xfId="38525"/>
    <cellStyle name="Normal 2 2 4" xfId="38526"/>
    <cellStyle name="Normal 2 2 4 2" xfId="38527"/>
    <cellStyle name="Normal 2 2 5" xfId="38528"/>
    <cellStyle name="Normal 2 2 5 2" xfId="38529"/>
    <cellStyle name="Normal 2 2 6" xfId="38530"/>
    <cellStyle name="Normal 2 2 6 2" xfId="38531"/>
    <cellStyle name="Normal 2 2 7" xfId="38532"/>
    <cellStyle name="Normal 2 2 7 2" xfId="38533"/>
    <cellStyle name="Normal 2 2 8" xfId="38534"/>
    <cellStyle name="Normal 2 2 8 2" xfId="38535"/>
    <cellStyle name="Normal 2 2 9" xfId="38536"/>
    <cellStyle name="Normal 2 3" xfId="273"/>
    <cellStyle name="Normal 2 3 2" xfId="274"/>
    <cellStyle name="Normal 2 3 2 2" xfId="38538"/>
    <cellStyle name="Normal 2 3 3" xfId="38539"/>
    <cellStyle name="Normal 2 3 3 2" xfId="38540"/>
    <cellStyle name="Normal 2 3 4" xfId="38541"/>
    <cellStyle name="Normal 2 3 4 2" xfId="38542"/>
    <cellStyle name="Normal 2 3 5" xfId="38543"/>
    <cellStyle name="Normal 2 3 6" xfId="38544"/>
    <cellStyle name="Normal 2 3 7" xfId="38537"/>
    <cellStyle name="Normal 2 4" xfId="275"/>
    <cellStyle name="Normal 2 4 2" xfId="38545"/>
    <cellStyle name="Normal 2 4 2 2" xfId="38546"/>
    <cellStyle name="Normal 2 4 3" xfId="38547"/>
    <cellStyle name="Normal 2 4 3 2" xfId="38548"/>
    <cellStyle name="Normal 2 4 4" xfId="38549"/>
    <cellStyle name="Normal 2 4 4 2" xfId="38550"/>
    <cellStyle name="Normal 2 4 5" xfId="38551"/>
    <cellStyle name="Normal 2 5" xfId="38552"/>
    <cellStyle name="Normal 2 5 2" xfId="38553"/>
    <cellStyle name="Normal 2 6" xfId="38554"/>
    <cellStyle name="Normal 2 6 2" xfId="38555"/>
    <cellStyle name="Normal 2 7" xfId="38556"/>
    <cellStyle name="Normal 2 7 2" xfId="38557"/>
    <cellStyle name="Normal 2 8" xfId="38558"/>
    <cellStyle name="Normal 2 8 2" xfId="38559"/>
    <cellStyle name="Normal 2 9" xfId="38560"/>
    <cellStyle name="Normal 2 9 2" xfId="38561"/>
    <cellStyle name="Normal 2_korekty" xfId="38562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3"/>
    <cellStyle name="Normal 3 2 4" xfId="38564"/>
    <cellStyle name="Normal 3 3" xfId="281"/>
    <cellStyle name="Normal 3 3 2" xfId="282"/>
    <cellStyle name="Normal 3 3 2 2" xfId="38565"/>
    <cellStyle name="Normal 3 3 3" xfId="38566"/>
    <cellStyle name="Normal 3 4" xfId="283"/>
    <cellStyle name="Normal 3 4 2" xfId="38567"/>
    <cellStyle name="Normal 3 4 2 2" xfId="38568"/>
    <cellStyle name="Normal 3 4 2 2 2" xfId="38569"/>
    <cellStyle name="Normal 3 4 2 3" xfId="38570"/>
    <cellStyle name="Normal 3 4 3" xfId="38571"/>
    <cellStyle name="Normal 3 4 3 2" xfId="38572"/>
    <cellStyle name="Normal 3 4 4" xfId="38573"/>
    <cellStyle name="Normal 3 4 4 2" xfId="38574"/>
    <cellStyle name="Normal 3 4 5" xfId="38575"/>
    <cellStyle name="Normal 3 5" xfId="38576"/>
    <cellStyle name="Normal 3 5 2" xfId="38577"/>
    <cellStyle name="Normal 3 6" xfId="38578"/>
    <cellStyle name="Normal 3 6 2" xfId="38579"/>
    <cellStyle name="Normal 3 7" xfId="38580"/>
    <cellStyle name="Normal 3 7 2" xfId="38581"/>
    <cellStyle name="Normal 3 8" xfId="38582"/>
    <cellStyle name="Normal 3 8 2" xfId="38583"/>
    <cellStyle name="Normal 3 9" xfId="38584"/>
    <cellStyle name="Normal 4" xfId="284"/>
    <cellStyle name="Normal 4 2" xfId="285"/>
    <cellStyle name="Normal 4 2 2" xfId="286"/>
    <cellStyle name="Normal 4 2 2 2" xfId="38585"/>
    <cellStyle name="Normal 4 2 3" xfId="38586"/>
    <cellStyle name="Normal 4 3" xfId="287"/>
    <cellStyle name="Normal 4 3 2" xfId="38587"/>
    <cellStyle name="Normal 4 4" xfId="38588"/>
    <cellStyle name="Normal 4 4 2" xfId="38589"/>
    <cellStyle name="Normal 4 5" xfId="38590"/>
    <cellStyle name="Normal 4 5 2" xfId="38591"/>
    <cellStyle name="Normal 4 6" xfId="38592"/>
    <cellStyle name="Normal 4 6 2" xfId="38593"/>
    <cellStyle name="Normal 4 7" xfId="38594"/>
    <cellStyle name="Normal 5" xfId="38595"/>
    <cellStyle name="Normal 5 2" xfId="38596"/>
    <cellStyle name="Normal 5 2 2" xfId="38597"/>
    <cellStyle name="Normal 5 2 2 2" xfId="38598"/>
    <cellStyle name="Normal 5 2 3" xfId="38599"/>
    <cellStyle name="Normal 5 3" xfId="38600"/>
    <cellStyle name="Normal 5 3 2" xfId="38601"/>
    <cellStyle name="Normal 5 4" xfId="38602"/>
    <cellStyle name="Normal 5 4 2" xfId="38603"/>
    <cellStyle name="Normal 5 5" xfId="38604"/>
    <cellStyle name="Normal 5 6" xfId="38605"/>
    <cellStyle name="Normal 6" xfId="38606"/>
    <cellStyle name="Normal 6 2" xfId="38607"/>
    <cellStyle name="Normal 6 2 2" xfId="38608"/>
    <cellStyle name="Normal 6 2 2 2" xfId="38609"/>
    <cellStyle name="Normal 6 2 3" xfId="38610"/>
    <cellStyle name="Normal 6 3" xfId="38611"/>
    <cellStyle name="Normal 6 3 2" xfId="38612"/>
    <cellStyle name="Normal 6 4" xfId="38613"/>
    <cellStyle name="Normal 6 4 2" xfId="38614"/>
    <cellStyle name="Normal 6 5" xfId="38615"/>
    <cellStyle name="Normal 6 6" xfId="38616"/>
    <cellStyle name="Normal 7" xfId="38617"/>
    <cellStyle name="Normal 7 2" xfId="38618"/>
    <cellStyle name="Normal 7 3" xfId="38619"/>
    <cellStyle name="Normal 8" xfId="38620"/>
    <cellStyle name="Normal 8 2" xfId="38621"/>
    <cellStyle name="Normal 8 2 2" xfId="38622"/>
    <cellStyle name="Normal 8 2 2 2" xfId="38623"/>
    <cellStyle name="Normal 8 2 3" xfId="38624"/>
    <cellStyle name="Normal 8 3" xfId="38625"/>
    <cellStyle name="Normal 8 3 2" xfId="38626"/>
    <cellStyle name="Normal 8 4" xfId="38627"/>
    <cellStyle name="Normal 8 4 2" xfId="38628"/>
    <cellStyle name="Normal 8 5" xfId="38629"/>
    <cellStyle name="Normal 9" xfId="38630"/>
    <cellStyle name="Normal 9 2" xfId="38631"/>
    <cellStyle name="Normál_DUDAR" xfId="38632"/>
    <cellStyle name="NormalHelv" xfId="38633"/>
    <cellStyle name="NormalHelv 2" xfId="38634"/>
    <cellStyle name="NormalHelv 2 2" xfId="38635"/>
    <cellStyle name="NormalHelv 2 2 2" xfId="38636"/>
    <cellStyle name="NormalHelv 2 3" xfId="38637"/>
    <cellStyle name="NormalHelv 3" xfId="38638"/>
    <cellStyle name="NormalHelv 3 2" xfId="38639"/>
    <cellStyle name="NormalHelv 4" xfId="38640"/>
    <cellStyle name="NormalHelv 4 2" xfId="38641"/>
    <cellStyle name="NormalHelv 5" xfId="38642"/>
    <cellStyle name="NormalHelv 5 2" xfId="38643"/>
    <cellStyle name="NormalHelv 6" xfId="38644"/>
    <cellStyle name="normální_9800REPI" xfId="38645"/>
    <cellStyle name="Normalny" xfId="0" builtinId="0"/>
    <cellStyle name="Normalny 10" xfId="288"/>
    <cellStyle name="Normalny 10 2" xfId="10"/>
    <cellStyle name="Normalny 10 2 2" xfId="7"/>
    <cellStyle name="Normalny 10 2 2 2" xfId="38646"/>
    <cellStyle name="Normalny 10 2 2 2 2" xfId="38647"/>
    <cellStyle name="Normalny 10 2 2 2 2 2" xfId="38648"/>
    <cellStyle name="Normalny 10 2 2 2 3" xfId="38649"/>
    <cellStyle name="Normalny 10 2 2 3" xfId="38650"/>
    <cellStyle name="Normalny 10 2 2 3 2" xfId="38651"/>
    <cellStyle name="Normalny 10 2 2 4" xfId="38652"/>
    <cellStyle name="Normalny 10 2 3" xfId="38653"/>
    <cellStyle name="Normalny 10 2 3 2" xfId="38654"/>
    <cellStyle name="Normalny 10 2 3 2 2" xfId="38655"/>
    <cellStyle name="Normalny 10 2 3 3" xfId="38656"/>
    <cellStyle name="Normalny 10 2 4" xfId="38657"/>
    <cellStyle name="Normalny 10 2 4 2" xfId="38658"/>
    <cellStyle name="Normalny 10 2 5" xfId="38659"/>
    <cellStyle name="Normalny 10 2 5 2" xfId="38660"/>
    <cellStyle name="Normalny 10 2 6" xfId="38661"/>
    <cellStyle name="Normalny 10 2 7" xfId="38662"/>
    <cellStyle name="Normalny 10 3" xfId="38663"/>
    <cellStyle name="Normalny 11" xfId="289"/>
    <cellStyle name="Normalny 11 2" xfId="38665"/>
    <cellStyle name="Normalny 11 2 2" xfId="38666"/>
    <cellStyle name="Normalny 11 2 2 2" xfId="38667"/>
    <cellStyle name="Normalny 11 2 3" xfId="38668"/>
    <cellStyle name="Normalny 11 3" xfId="38669"/>
    <cellStyle name="Normalny 11 3 2" xfId="38670"/>
    <cellStyle name="Normalny 11 4" xfId="38671"/>
    <cellStyle name="Normalny 11 4 2" xfId="38672"/>
    <cellStyle name="Normalny 11 5" xfId="38673"/>
    <cellStyle name="Normalny 11 6" xfId="38664"/>
    <cellStyle name="Normalny 12" xfId="290"/>
    <cellStyle name="Normalny 12 2" xfId="38675"/>
    <cellStyle name="Normalny 12 2 2" xfId="38676"/>
    <cellStyle name="Normalny 12 2 2 2" xfId="38677"/>
    <cellStyle name="Normalny 12 2 3" xfId="38678"/>
    <cellStyle name="Normalny 12 3" xfId="38679"/>
    <cellStyle name="Normalny 12 3 2" xfId="38680"/>
    <cellStyle name="Normalny 12 4" xfId="38681"/>
    <cellStyle name="Normalny 12 4 2" xfId="38682"/>
    <cellStyle name="Normalny 12 5" xfId="38683"/>
    <cellStyle name="Normalny 12 6" xfId="38674"/>
    <cellStyle name="Normalny 13" xfId="12"/>
    <cellStyle name="Normalny 13 2" xfId="38685"/>
    <cellStyle name="Normalny 13 2 2" xfId="38686"/>
    <cellStyle name="Normalny 13 2 2 2" xfId="38687"/>
    <cellStyle name="Normalny 13 2 3" xfId="38688"/>
    <cellStyle name="Normalny 13 3" xfId="38689"/>
    <cellStyle name="Normalny 13 3 2" xfId="38690"/>
    <cellStyle name="Normalny 13 4" xfId="38691"/>
    <cellStyle name="Normalny 13 4 2" xfId="38692"/>
    <cellStyle name="Normalny 13 5" xfId="38693"/>
    <cellStyle name="Normalny 13 6" xfId="38684"/>
    <cellStyle name="Normalny 14" xfId="38694"/>
    <cellStyle name="Normalny 14 2" xfId="38695"/>
    <cellStyle name="Normalny 14 2 2" xfId="38696"/>
    <cellStyle name="Normalny 14 2 2 2" xfId="38697"/>
    <cellStyle name="Normalny 14 2 3" xfId="38698"/>
    <cellStyle name="Normalny 14 3" xfId="38699"/>
    <cellStyle name="Normalny 14 3 2" xfId="38700"/>
    <cellStyle name="Normalny 14 4" xfId="38701"/>
    <cellStyle name="Normalny 14 4 2" xfId="38702"/>
    <cellStyle name="Normalny 14 5" xfId="38703"/>
    <cellStyle name="Normalny 15" xfId="38704"/>
    <cellStyle name="Normalny 15 2" xfId="38705"/>
    <cellStyle name="Normalny 15 2 2" xfId="38706"/>
    <cellStyle name="Normalny 15 2 2 2" xfId="38707"/>
    <cellStyle name="Normalny 15 2 3" xfId="38708"/>
    <cellStyle name="Normalny 15 3" xfId="38709"/>
    <cellStyle name="Normalny 15 3 2" xfId="38710"/>
    <cellStyle name="Normalny 15 4" xfId="38711"/>
    <cellStyle name="Normalny 15 4 2" xfId="38712"/>
    <cellStyle name="Normalny 15 5" xfId="38713"/>
    <cellStyle name="Normalny 16" xfId="38714"/>
    <cellStyle name="Normalny 16 2" xfId="38715"/>
    <cellStyle name="Normalny 17" xfId="38716"/>
    <cellStyle name="Normalny 17 2" xfId="38717"/>
    <cellStyle name="Normalny 17 2 2" xfId="38718"/>
    <cellStyle name="Normalny 17 3" xfId="38719"/>
    <cellStyle name="Normalny 18" xfId="38720"/>
    <cellStyle name="Normalny 18 2" xfId="38721"/>
    <cellStyle name="Normalny 19" xfId="38722"/>
    <cellStyle name="Normalny 19 2" xfId="38723"/>
    <cellStyle name="Normalny 2" xfId="291"/>
    <cellStyle name="Normalny 2 10" xfId="292"/>
    <cellStyle name="Normalny 2 10 2" xfId="38724"/>
    <cellStyle name="Normalny 2 10 2 2" xfId="38725"/>
    <cellStyle name="Normalny 2 10 3" xfId="38726"/>
    <cellStyle name="Normalny 2 10 3 2" xfId="38727"/>
    <cellStyle name="Normalny 2 10 4" xfId="38728"/>
    <cellStyle name="Normalny 2 11" xfId="38729"/>
    <cellStyle name="Normalny 2 11 2" xfId="38730"/>
    <cellStyle name="Normalny 2 11 2 2" xfId="38731"/>
    <cellStyle name="Normalny 2 11 3" xfId="38732"/>
    <cellStyle name="Normalny 2 12" xfId="38733"/>
    <cellStyle name="Normalny 2 12 2" xfId="38734"/>
    <cellStyle name="Normalny 2 13" xfId="38735"/>
    <cellStyle name="Normalny 2 13 2" xfId="38736"/>
    <cellStyle name="Normalny 2 14" xfId="38737"/>
    <cellStyle name="Normalny 2 14 2" xfId="38738"/>
    <cellStyle name="Normalny 2 15" xfId="38739"/>
    <cellStyle name="Normalny 2 15 2" xfId="38740"/>
    <cellStyle name="Normalny 2 16" xfId="38741"/>
    <cellStyle name="Normalny 2 16 2" xfId="38742"/>
    <cellStyle name="Normalny 2 17" xfId="38743"/>
    <cellStyle name="Normalny 2 2" xfId="5"/>
    <cellStyle name="Normalny 2 2 10" xfId="38744"/>
    <cellStyle name="Normalny 2 2 11" xfId="38745"/>
    <cellStyle name="Normalny 2 2 2" xfId="293"/>
    <cellStyle name="Normalny 2 2 2 2" xfId="38746"/>
    <cellStyle name="Normalny 2 2 2 2 2" xfId="38747"/>
    <cellStyle name="Normalny 2 2 2 2 2 2" xfId="38748"/>
    <cellStyle name="Normalny 2 2 2 2 2 2 2" xfId="38749"/>
    <cellStyle name="Normalny 2 2 2 2 2 2 2 2" xfId="38750"/>
    <cellStyle name="Normalny 2 2 2 2 2 2 2 2 2" xfId="38751"/>
    <cellStyle name="Normalny 2 2 2 2 2 2 2 3" xfId="38752"/>
    <cellStyle name="Normalny 2 2 2 2 2 2 3" xfId="38753"/>
    <cellStyle name="Normalny 2 2 2 2 2 2 3 2" xfId="38754"/>
    <cellStyle name="Normalny 2 2 2 2 2 2 4" xfId="38755"/>
    <cellStyle name="Normalny 2 2 2 2 2 3" xfId="38756"/>
    <cellStyle name="Normalny 2 2 2 2 2 3 2" xfId="38757"/>
    <cellStyle name="Normalny 2 2 2 2 2 4" xfId="38758"/>
    <cellStyle name="Normalny 2 2 2 2 2 4 2" xfId="38759"/>
    <cellStyle name="Normalny 2 2 2 2 2 4 2 2" xfId="38760"/>
    <cellStyle name="Normalny 2 2 2 2 2 4 3" xfId="38761"/>
    <cellStyle name="Normalny 2 2 2 2 2 5" xfId="38762"/>
    <cellStyle name="Normalny 2 2 2 2 2 6" xfId="38763"/>
    <cellStyle name="Normalny 2 2 2 2 3" xfId="38764"/>
    <cellStyle name="Normalny 2 2 2 2 3 2" xfId="38765"/>
    <cellStyle name="Normalny 2 2 2 2 3 2 2" xfId="38766"/>
    <cellStyle name="Normalny 2 2 2 2 3 2 2 2" xfId="38767"/>
    <cellStyle name="Normalny 2 2 2 2 3 2 3" xfId="38768"/>
    <cellStyle name="Normalny 2 2 2 2 3 3" xfId="38769"/>
    <cellStyle name="Normalny 2 2 2 2 3 3 2" xfId="38770"/>
    <cellStyle name="Normalny 2 2 2 2 3 4" xfId="38771"/>
    <cellStyle name="Normalny 2 2 2 2 3 4 2" xfId="38772"/>
    <cellStyle name="Normalny 2 2 2 2 3 5" xfId="38773"/>
    <cellStyle name="Normalny 2 2 2 2 4" xfId="38774"/>
    <cellStyle name="Normalny 2 2 2 2 4 2" xfId="38775"/>
    <cellStyle name="Normalny 2 2 2 2 5" xfId="38776"/>
    <cellStyle name="Normalny 2 2 2 2 5 2" xfId="38777"/>
    <cellStyle name="Normalny 2 2 2 2 5 2 2" xfId="38778"/>
    <cellStyle name="Normalny 2 2 2 2 5 3" xfId="38779"/>
    <cellStyle name="Normalny 2 2 2 2 6" xfId="38780"/>
    <cellStyle name="Normalny 2 2 2 2 7" xfId="38781"/>
    <cellStyle name="Normalny 2 2 2 3" xfId="38782"/>
    <cellStyle name="Normalny 2 2 2 3 2" xfId="38783"/>
    <cellStyle name="Normalny 2 2 2 3 2 2" xfId="38784"/>
    <cellStyle name="Normalny 2 2 2 3 2 2 2" xfId="38785"/>
    <cellStyle name="Normalny 2 2 2 3 2 2 2 2" xfId="38786"/>
    <cellStyle name="Normalny 2 2 2 3 2 2 3" xfId="38787"/>
    <cellStyle name="Normalny 2 2 2 3 2 3" xfId="38788"/>
    <cellStyle name="Normalny 2 2 2 3 2 3 2" xfId="38789"/>
    <cellStyle name="Normalny 2 2 2 3 2 4" xfId="38790"/>
    <cellStyle name="Normalny 2 2 2 3 3" xfId="38791"/>
    <cellStyle name="Normalny 2 2 2 3 3 2" xfId="38792"/>
    <cellStyle name="Normalny 2 2 2 3 4" xfId="38793"/>
    <cellStyle name="Normalny 2 2 2 3 4 2" xfId="38794"/>
    <cellStyle name="Normalny 2 2 2 3 4 2 2" xfId="38795"/>
    <cellStyle name="Normalny 2 2 2 3 4 3" xfId="38796"/>
    <cellStyle name="Normalny 2 2 2 3 5" xfId="38797"/>
    <cellStyle name="Normalny 2 2 2 3 6" xfId="38798"/>
    <cellStyle name="Normalny 2 2 2 4" xfId="38799"/>
    <cellStyle name="Normalny 2 2 2 4 2" xfId="38800"/>
    <cellStyle name="Normalny 2 2 2 4 2 2" xfId="38801"/>
    <cellStyle name="Normalny 2 2 2 4 2 2 2" xfId="38802"/>
    <cellStyle name="Normalny 2 2 2 4 2 3" xfId="38803"/>
    <cellStyle name="Normalny 2 2 2 4 3" xfId="38804"/>
    <cellStyle name="Normalny 2 2 2 4 3 2" xfId="38805"/>
    <cellStyle name="Normalny 2 2 2 4 4" xfId="38806"/>
    <cellStyle name="Normalny 2 2 2 5" xfId="38807"/>
    <cellStyle name="Normalny 2 2 2 5 2" xfId="38808"/>
    <cellStyle name="Normalny 2 2 2 6" xfId="38809"/>
    <cellStyle name="Normalny 2 2 2 6 2" xfId="38810"/>
    <cellStyle name="Normalny 2 2 2 6 2 2" xfId="38811"/>
    <cellStyle name="Normalny 2 2 2 6 3" xfId="38812"/>
    <cellStyle name="Normalny 2 2 2 7" xfId="38813"/>
    <cellStyle name="Normalny 2 2 2 8" xfId="38814"/>
    <cellStyle name="Normalny 2 2 2_Arkusz1" xfId="38815"/>
    <cellStyle name="Normalny 2 2 3" xfId="38816"/>
    <cellStyle name="Normalny 2 2 3 2" xfId="38817"/>
    <cellStyle name="Normalny 2 2 3 2 2" xfId="38818"/>
    <cellStyle name="Normalny 2 2 3 2 2 2" xfId="38819"/>
    <cellStyle name="Normalny 2 2 3 2 2 2 2" xfId="38820"/>
    <cellStyle name="Normalny 2 2 3 2 2 2 2 2" xfId="38821"/>
    <cellStyle name="Normalny 2 2 3 2 2 2 3" xfId="38822"/>
    <cellStyle name="Normalny 2 2 3 2 2 3" xfId="38823"/>
    <cellStyle name="Normalny 2 2 3 2 2 3 2" xfId="38824"/>
    <cellStyle name="Normalny 2 2 3 2 2 4" xfId="38825"/>
    <cellStyle name="Normalny 2 2 3 2 3" xfId="38826"/>
    <cellStyle name="Normalny 2 2 3 2 3 2" xfId="38827"/>
    <cellStyle name="Normalny 2 2 3 2 4" xfId="38828"/>
    <cellStyle name="Normalny 2 2 3 2 4 2" xfId="38829"/>
    <cellStyle name="Normalny 2 2 3 2 4 2 2" xfId="38830"/>
    <cellStyle name="Normalny 2 2 3 2 4 3" xfId="38831"/>
    <cellStyle name="Normalny 2 2 3 2 5" xfId="38832"/>
    <cellStyle name="Normalny 2 2 3 2 6" xfId="38833"/>
    <cellStyle name="Normalny 2 2 3 3" xfId="38834"/>
    <cellStyle name="Normalny 2 2 3 3 2" xfId="38835"/>
    <cellStyle name="Normalny 2 2 3 3 2 2" xfId="38836"/>
    <cellStyle name="Normalny 2 2 3 3 2 2 2" xfId="38837"/>
    <cellStyle name="Normalny 2 2 3 3 2 3" xfId="38838"/>
    <cellStyle name="Normalny 2 2 3 3 3" xfId="38839"/>
    <cellStyle name="Normalny 2 2 3 3 3 2" xfId="38840"/>
    <cellStyle name="Normalny 2 2 3 3 4" xfId="38841"/>
    <cellStyle name="Normalny 2 2 3 4" xfId="38842"/>
    <cellStyle name="Normalny 2 2 3 4 2" xfId="38843"/>
    <cellStyle name="Normalny 2 2 3 5" xfId="38844"/>
    <cellStyle name="Normalny 2 2 3 5 2" xfId="38845"/>
    <cellStyle name="Normalny 2 2 3 5 2 2" xfId="38846"/>
    <cellStyle name="Normalny 2 2 3 5 3" xfId="38847"/>
    <cellStyle name="Normalny 2 2 3 6" xfId="38848"/>
    <cellStyle name="Normalny 2 2 3 7" xfId="38849"/>
    <cellStyle name="Normalny 2 2 4" xfId="38850"/>
    <cellStyle name="Normalny 2 2 4 2" xfId="38851"/>
    <cellStyle name="Normalny 2 2 4 2 2" xfId="38852"/>
    <cellStyle name="Normalny 2 2 4 2 2 2" xfId="38853"/>
    <cellStyle name="Normalny 2 2 4 2 2 2 2" xfId="38854"/>
    <cellStyle name="Normalny 2 2 4 2 2 3" xfId="38855"/>
    <cellStyle name="Normalny 2 2 4 2 3" xfId="38856"/>
    <cellStyle name="Normalny 2 2 4 2 3 2" xfId="38857"/>
    <cellStyle name="Normalny 2 2 4 2 4" xfId="38858"/>
    <cellStyle name="Normalny 2 2 4 3" xfId="38859"/>
    <cellStyle name="Normalny 2 2 4 3 2" xfId="38860"/>
    <cellStyle name="Normalny 2 2 4 4" xfId="38861"/>
    <cellStyle name="Normalny 2 2 4 4 2" xfId="38862"/>
    <cellStyle name="Normalny 2 2 4 4 2 2" xfId="38863"/>
    <cellStyle name="Normalny 2 2 4 4 3" xfId="38864"/>
    <cellStyle name="Normalny 2 2 4 5" xfId="38865"/>
    <cellStyle name="Normalny 2 2 4 6" xfId="38866"/>
    <cellStyle name="Normalny 2 2 5" xfId="38867"/>
    <cellStyle name="Normalny 2 2 5 2" xfId="38868"/>
    <cellStyle name="Normalny 2 2 5 2 2" xfId="38869"/>
    <cellStyle name="Normalny 2 2 5 3" xfId="38870"/>
    <cellStyle name="Normalny 2 2 5 3 2" xfId="38871"/>
    <cellStyle name="Normalny 2 2 5 3 2 2" xfId="38872"/>
    <cellStyle name="Normalny 2 2 5 3 3" xfId="38873"/>
    <cellStyle name="Normalny 2 2 5 4" xfId="38874"/>
    <cellStyle name="Normalny 2 2 6" xfId="38875"/>
    <cellStyle name="Normalny 2 2 6 2" xfId="38876"/>
    <cellStyle name="Normalny 2 2 7" xfId="38877"/>
    <cellStyle name="Normalny 2 2 7 2" xfId="38878"/>
    <cellStyle name="Normalny 2 2 7 2 2" xfId="38879"/>
    <cellStyle name="Normalny 2 2 7 3" xfId="38880"/>
    <cellStyle name="Normalny 2 2 8" xfId="38881"/>
    <cellStyle name="Normalny 2 2 9" xfId="38882"/>
    <cellStyle name="Normalny 2 2_Arkusz1" xfId="38883"/>
    <cellStyle name="Normalny 2 3" xfId="294"/>
    <cellStyle name="Normalny 2 3 10" xfId="38885"/>
    <cellStyle name="Normalny 2 3 11" xfId="44721"/>
    <cellStyle name="Normalny 2 3 12" xfId="38884"/>
    <cellStyle name="Normalny 2 3 2" xfId="38886"/>
    <cellStyle name="Normalny 2 3 2 2" xfId="38887"/>
    <cellStyle name="Normalny 2 3 2 2 2" xfId="38888"/>
    <cellStyle name="Normalny 2 3 2 2 2 2" xfId="38889"/>
    <cellStyle name="Normalny 2 3 2 2 2 2 2" xfId="38890"/>
    <cellStyle name="Normalny 2 3 2 2 2 2 2 2" xfId="38891"/>
    <cellStyle name="Normalny 2 3 2 2 2 2 2 2 2" xfId="38892"/>
    <cellStyle name="Normalny 2 3 2 2 2 2 2 3" xfId="38893"/>
    <cellStyle name="Normalny 2 3 2 2 2 2 3" xfId="38894"/>
    <cellStyle name="Normalny 2 3 2 2 2 2 3 2" xfId="38895"/>
    <cellStyle name="Normalny 2 3 2 2 2 2 4" xfId="38896"/>
    <cellStyle name="Normalny 2 3 2 2 2 3" xfId="38897"/>
    <cellStyle name="Normalny 2 3 2 2 2 3 2" xfId="38898"/>
    <cellStyle name="Normalny 2 3 2 2 2 3 2 2" xfId="38899"/>
    <cellStyle name="Normalny 2 3 2 2 2 3 3" xfId="38900"/>
    <cellStyle name="Normalny 2 3 2 2 2 4" xfId="38901"/>
    <cellStyle name="Normalny 2 3 2 2 2 4 2" xfId="38902"/>
    <cellStyle name="Normalny 2 3 2 2 2 5" xfId="38903"/>
    <cellStyle name="Normalny 2 3 2 2 3" xfId="38904"/>
    <cellStyle name="Normalny 2 3 2 2 3 2" xfId="38905"/>
    <cellStyle name="Normalny 2 3 2 2 3 2 2" xfId="38906"/>
    <cellStyle name="Normalny 2 3 2 2 3 2 2 2" xfId="38907"/>
    <cellStyle name="Normalny 2 3 2 2 3 2 3" xfId="38908"/>
    <cellStyle name="Normalny 2 3 2 2 3 3" xfId="38909"/>
    <cellStyle name="Normalny 2 3 2 2 3 3 2" xfId="38910"/>
    <cellStyle name="Normalny 2 3 2 2 3 4" xfId="38911"/>
    <cellStyle name="Normalny 2 3 2 2 4" xfId="38912"/>
    <cellStyle name="Normalny 2 3 2 2 4 2" xfId="38913"/>
    <cellStyle name="Normalny 2 3 2 2 5" xfId="38914"/>
    <cellStyle name="Normalny 2 3 2 2 5 2" xfId="38915"/>
    <cellStyle name="Normalny 2 3 2 2 5 2 2" xfId="38916"/>
    <cellStyle name="Normalny 2 3 2 2 5 3" xfId="38917"/>
    <cellStyle name="Normalny 2 3 2 2 6" xfId="38918"/>
    <cellStyle name="Normalny 2 3 2 2 7" xfId="38919"/>
    <cellStyle name="Normalny 2 3 2 3" xfId="38920"/>
    <cellStyle name="Normalny 2 3 2 3 2" xfId="38921"/>
    <cellStyle name="Normalny 2 3 2 3 2 2" xfId="38922"/>
    <cellStyle name="Normalny 2 3 2 3 2 2 2" xfId="38923"/>
    <cellStyle name="Normalny 2 3 2 3 2 2 2 2" xfId="38924"/>
    <cellStyle name="Normalny 2 3 2 3 2 2 3" xfId="38925"/>
    <cellStyle name="Normalny 2 3 2 3 2 3" xfId="38926"/>
    <cellStyle name="Normalny 2 3 2 3 2 3 2" xfId="38927"/>
    <cellStyle name="Normalny 2 3 2 3 2 4" xfId="38928"/>
    <cellStyle name="Normalny 2 3 2 3 3" xfId="38929"/>
    <cellStyle name="Normalny 2 3 2 3 3 2" xfId="38930"/>
    <cellStyle name="Normalny 2 3 2 3 3 2 2" xfId="38931"/>
    <cellStyle name="Normalny 2 3 2 3 3 3" xfId="38932"/>
    <cellStyle name="Normalny 2 3 2 3 4" xfId="38933"/>
    <cellStyle name="Normalny 2 3 2 3 4 2" xfId="38934"/>
    <cellStyle name="Normalny 2 3 2 3 5" xfId="38935"/>
    <cellStyle name="Normalny 2 3 2 4" xfId="38936"/>
    <cellStyle name="Normalny 2 3 2 4 2" xfId="38937"/>
    <cellStyle name="Normalny 2 3 2 4 2 2" xfId="38938"/>
    <cellStyle name="Normalny 2 3 2 4 2 2 2" xfId="38939"/>
    <cellStyle name="Normalny 2 3 2 4 2 3" xfId="38940"/>
    <cellStyle name="Normalny 2 3 2 4 3" xfId="38941"/>
    <cellStyle name="Normalny 2 3 2 4 3 2" xfId="38942"/>
    <cellStyle name="Normalny 2 3 2 4 4" xfId="38943"/>
    <cellStyle name="Normalny 2 3 2 5" xfId="38944"/>
    <cellStyle name="Normalny 2 3 2 5 2" xfId="38945"/>
    <cellStyle name="Normalny 2 3 2 6" xfId="38946"/>
    <cellStyle name="Normalny 2 3 2 6 2" xfId="38947"/>
    <cellStyle name="Normalny 2 3 2 6 2 2" xfId="38948"/>
    <cellStyle name="Normalny 2 3 2 6 3" xfId="38949"/>
    <cellStyle name="Normalny 2 3 2 7" xfId="38950"/>
    <cellStyle name="Normalny 2 3 2 8" xfId="38951"/>
    <cellStyle name="Normalny 2 3 3" xfId="38952"/>
    <cellStyle name="Normalny 2 3 3 2" xfId="38953"/>
    <cellStyle name="Normalny 2 3 3 2 2" xfId="38954"/>
    <cellStyle name="Normalny 2 3 3 2 2 2" xfId="38955"/>
    <cellStyle name="Normalny 2 3 3 2 2 2 2" xfId="38956"/>
    <cellStyle name="Normalny 2 3 3 2 2 2 2 2" xfId="38957"/>
    <cellStyle name="Normalny 2 3 3 2 2 2 3" xfId="38958"/>
    <cellStyle name="Normalny 2 3 3 2 2 3" xfId="38959"/>
    <cellStyle name="Normalny 2 3 3 2 2 3 2" xfId="38960"/>
    <cellStyle name="Normalny 2 3 3 2 2 4" xfId="38961"/>
    <cellStyle name="Normalny 2 3 3 2 3" xfId="38962"/>
    <cellStyle name="Normalny 2 3 3 2 3 2" xfId="38963"/>
    <cellStyle name="Normalny 2 3 3 2 4" xfId="38964"/>
    <cellStyle name="Normalny 2 3 3 2 4 2" xfId="38965"/>
    <cellStyle name="Normalny 2 3 3 2 4 2 2" xfId="38966"/>
    <cellStyle name="Normalny 2 3 3 2 4 3" xfId="38967"/>
    <cellStyle name="Normalny 2 3 3 2 5" xfId="38968"/>
    <cellStyle name="Normalny 2 3 3 3" xfId="38969"/>
    <cellStyle name="Normalny 2 3 3 3 2" xfId="38970"/>
    <cellStyle name="Normalny 2 3 3 3 2 2" xfId="38971"/>
    <cellStyle name="Normalny 2 3 3 3 2 2 2" xfId="38972"/>
    <cellStyle name="Normalny 2 3 3 3 2 3" xfId="38973"/>
    <cellStyle name="Normalny 2 3 3 3 3" xfId="38974"/>
    <cellStyle name="Normalny 2 3 3 3 3 2" xfId="38975"/>
    <cellStyle name="Normalny 2 3 3 3 4" xfId="38976"/>
    <cellStyle name="Normalny 2 3 3 4" xfId="38977"/>
    <cellStyle name="Normalny 2 3 3 4 2" xfId="38978"/>
    <cellStyle name="Normalny 2 3 3 5" xfId="38979"/>
    <cellStyle name="Normalny 2 3 3 5 2" xfId="38980"/>
    <cellStyle name="Normalny 2 3 3 5 2 2" xfId="38981"/>
    <cellStyle name="Normalny 2 3 3 5 3" xfId="38982"/>
    <cellStyle name="Normalny 2 3 3 6" xfId="38983"/>
    <cellStyle name="Normalny 2 3 3 7" xfId="38984"/>
    <cellStyle name="Normalny 2 3 4" xfId="38985"/>
    <cellStyle name="Normalny 2 3 4 2" xfId="38986"/>
    <cellStyle name="Normalny 2 3 4 2 2" xfId="38987"/>
    <cellStyle name="Normalny 2 3 4 2 2 2" xfId="38988"/>
    <cellStyle name="Normalny 2 3 4 2 3" xfId="38989"/>
    <cellStyle name="Normalny 2 3 4 2 3 2" xfId="38990"/>
    <cellStyle name="Normalny 2 3 4 2 3 2 2" xfId="38991"/>
    <cellStyle name="Normalny 2 3 4 2 3 3" xfId="38992"/>
    <cellStyle name="Normalny 2 3 4 2 4" xfId="38993"/>
    <cellStyle name="Normalny 2 3 4 3" xfId="38994"/>
    <cellStyle name="Normalny 2 3 4 3 2" xfId="38995"/>
    <cellStyle name="Normalny 2 3 4 4" xfId="38996"/>
    <cellStyle name="Normalny 2 3 4 4 2" xfId="38997"/>
    <cellStyle name="Normalny 2 3 4 4 2 2" xfId="38998"/>
    <cellStyle name="Normalny 2 3 4 4 3" xfId="38999"/>
    <cellStyle name="Normalny 2 3 4 5" xfId="39000"/>
    <cellStyle name="Normalny 2 3 5" xfId="39001"/>
    <cellStyle name="Normalny 2 3 5 2" xfId="39002"/>
    <cellStyle name="Normalny 2 3 5 2 2" xfId="39003"/>
    <cellStyle name="Normalny 2 3 5 3" xfId="39004"/>
    <cellStyle name="Normalny 2 3 5 3 2" xfId="39005"/>
    <cellStyle name="Normalny 2 3 5 3 2 2" xfId="39006"/>
    <cellStyle name="Normalny 2 3 5 3 3" xfId="39007"/>
    <cellStyle name="Normalny 2 3 5 4" xfId="39008"/>
    <cellStyle name="Normalny 2 3 6" xfId="39009"/>
    <cellStyle name="Normalny 2 3 6 2" xfId="39010"/>
    <cellStyle name="Normalny 2 3 6 2 2" xfId="39011"/>
    <cellStyle name="Normalny 2 3 6 2 2 2" xfId="39012"/>
    <cellStyle name="Normalny 2 3 6 2 3" xfId="39013"/>
    <cellStyle name="Normalny 2 3 6 3" xfId="39014"/>
    <cellStyle name="Normalny 2 3 6 3 2" xfId="39015"/>
    <cellStyle name="Normalny 2 3 6 4" xfId="39016"/>
    <cellStyle name="Normalny 2 3 6 4 2" xfId="39017"/>
    <cellStyle name="Normalny 2 3 6 5" xfId="39018"/>
    <cellStyle name="Normalny 2 3 7" xfId="39019"/>
    <cellStyle name="Normalny 2 3 7 2" xfId="39020"/>
    <cellStyle name="Normalny 2 3 8" xfId="39021"/>
    <cellStyle name="Normalny 2 3 8 2" xfId="39022"/>
    <cellStyle name="Normalny 2 3 8 2 2" xfId="39023"/>
    <cellStyle name="Normalny 2 3 8 3" xfId="39024"/>
    <cellStyle name="Normalny 2 3 9" xfId="39025"/>
    <cellStyle name="Normalny 2 3_Arkusz1" xfId="39026"/>
    <cellStyle name="Normalny 2 4" xfId="39027"/>
    <cellStyle name="Normalny 2 4 10" xfId="39028"/>
    <cellStyle name="Normalny 2 4 2" xfId="39029"/>
    <cellStyle name="Normalny 2 4 2 2" xfId="39030"/>
    <cellStyle name="Normalny 2 4 2 2 2" xfId="39031"/>
    <cellStyle name="Normalny 2 4 2 2 2 2" xfId="39032"/>
    <cellStyle name="Normalny 2 4 2 2 2 2 2" xfId="39033"/>
    <cellStyle name="Normalny 2 4 2 2 2 2 2 2" xfId="39034"/>
    <cellStyle name="Normalny 2 4 2 2 2 2 3" xfId="39035"/>
    <cellStyle name="Normalny 2 4 2 2 2 3" xfId="39036"/>
    <cellStyle name="Normalny 2 4 2 2 2 3 2" xfId="39037"/>
    <cellStyle name="Normalny 2 4 2 2 2 4" xfId="39038"/>
    <cellStyle name="Normalny 2 4 2 2 3" xfId="39039"/>
    <cellStyle name="Normalny 2 4 2 2 3 2" xfId="39040"/>
    <cellStyle name="Normalny 2 4 2 2 4" xfId="39041"/>
    <cellStyle name="Normalny 2 4 2 2 4 2" xfId="39042"/>
    <cellStyle name="Normalny 2 4 2 2 4 2 2" xfId="39043"/>
    <cellStyle name="Normalny 2 4 2 2 4 3" xfId="39044"/>
    <cellStyle name="Normalny 2 4 2 2 5" xfId="39045"/>
    <cellStyle name="Normalny 2 4 2 3" xfId="39046"/>
    <cellStyle name="Normalny 2 4 2 3 2" xfId="39047"/>
    <cellStyle name="Normalny 2 4 2 3 2 2" xfId="39048"/>
    <cellStyle name="Normalny 2 4 2 3 2 2 2" xfId="39049"/>
    <cellStyle name="Normalny 2 4 2 3 2 3" xfId="39050"/>
    <cellStyle name="Normalny 2 4 2 3 3" xfId="39051"/>
    <cellStyle name="Normalny 2 4 2 3 3 2" xfId="39052"/>
    <cellStyle name="Normalny 2 4 2 3 4" xfId="39053"/>
    <cellStyle name="Normalny 2 4 2 4" xfId="39054"/>
    <cellStyle name="Normalny 2 4 2 4 2" xfId="39055"/>
    <cellStyle name="Normalny 2 4 2 5" xfId="39056"/>
    <cellStyle name="Normalny 2 4 2 5 2" xfId="39057"/>
    <cellStyle name="Normalny 2 4 2 5 2 2" xfId="39058"/>
    <cellStyle name="Normalny 2 4 2 5 3" xfId="39059"/>
    <cellStyle name="Normalny 2 4 2 6" xfId="39060"/>
    <cellStyle name="Normalny 2 4 2 7" xfId="39061"/>
    <cellStyle name="Normalny 2 4 3" xfId="39062"/>
    <cellStyle name="Normalny 2 4 3 2" xfId="39063"/>
    <cellStyle name="Normalny 2 4 3 2 2" xfId="39064"/>
    <cellStyle name="Normalny 2 4 3 2 2 2" xfId="39065"/>
    <cellStyle name="Normalny 2 4 3 2 2 2 2" xfId="39066"/>
    <cellStyle name="Normalny 2 4 3 2 2 3" xfId="39067"/>
    <cellStyle name="Normalny 2 4 3 2 3" xfId="39068"/>
    <cellStyle name="Normalny 2 4 3 2 3 2" xfId="39069"/>
    <cellStyle name="Normalny 2 4 3 2 4" xfId="39070"/>
    <cellStyle name="Normalny 2 4 3 3" xfId="39071"/>
    <cellStyle name="Normalny 2 4 3 3 2" xfId="39072"/>
    <cellStyle name="Normalny 2 4 3 3 2 2" xfId="39073"/>
    <cellStyle name="Normalny 2 4 3 3 3" xfId="39074"/>
    <cellStyle name="Normalny 2 4 3 4" xfId="39075"/>
    <cellStyle name="Normalny 2 4 3 4 2" xfId="39076"/>
    <cellStyle name="Normalny 2 4 3 4 2 2" xfId="39077"/>
    <cellStyle name="Normalny 2 4 3 4 3" xfId="39078"/>
    <cellStyle name="Normalny 2 4 3 5" xfId="39079"/>
    <cellStyle name="Normalny 2 4 3 5 2" xfId="39080"/>
    <cellStyle name="Normalny 2 4 3 6" xfId="39081"/>
    <cellStyle name="Normalny 2 4 3 6 2" xfId="39082"/>
    <cellStyle name="Normalny 2 4 3 7" xfId="39083"/>
    <cellStyle name="Normalny 2 4 4" xfId="39084"/>
    <cellStyle name="Normalny 2 4 4 2" xfId="39085"/>
    <cellStyle name="Normalny 2 4 4 2 2" xfId="39086"/>
    <cellStyle name="Normalny 2 4 4 3" xfId="39087"/>
    <cellStyle name="Normalny 2 4 4 3 2" xfId="39088"/>
    <cellStyle name="Normalny 2 4 4 3 2 2" xfId="39089"/>
    <cellStyle name="Normalny 2 4 4 3 3" xfId="39090"/>
    <cellStyle name="Normalny 2 4 4 4" xfId="39091"/>
    <cellStyle name="Normalny 2 4 5" xfId="39092"/>
    <cellStyle name="Normalny 2 4 5 2" xfId="39093"/>
    <cellStyle name="Normalny 2 4 6" xfId="39094"/>
    <cellStyle name="Normalny 2 4 6 2" xfId="39095"/>
    <cellStyle name="Normalny 2 4 7" xfId="39096"/>
    <cellStyle name="Normalny 2 4 7 2" xfId="39097"/>
    <cellStyle name="Normalny 2 4 7 2 2" xfId="39098"/>
    <cellStyle name="Normalny 2 4 7 3" xfId="39099"/>
    <cellStyle name="Normalny 2 4 8" xfId="39100"/>
    <cellStyle name="Normalny 2 4 9" xfId="39101"/>
    <cellStyle name="Normalny 2 4_Arkusz1" xfId="39102"/>
    <cellStyle name="Normalny 2 5" xfId="39103"/>
    <cellStyle name="Normalny 2 5 2" xfId="39104"/>
    <cellStyle name="Normalny 2 5 2 2" xfId="39105"/>
    <cellStyle name="Normalny 2 5 2 2 2" xfId="39106"/>
    <cellStyle name="Normalny 2 5 2 2 2 2" xfId="39107"/>
    <cellStyle name="Normalny 2 5 2 2 2 2 2" xfId="39108"/>
    <cellStyle name="Normalny 2 5 2 2 2 3" xfId="39109"/>
    <cellStyle name="Normalny 2 5 2 2 3" xfId="39110"/>
    <cellStyle name="Normalny 2 5 2 2 3 2" xfId="39111"/>
    <cellStyle name="Normalny 2 5 2 2 4" xfId="39112"/>
    <cellStyle name="Normalny 2 5 2 3" xfId="39113"/>
    <cellStyle name="Normalny 2 5 2 3 2" xfId="39114"/>
    <cellStyle name="Normalny 2 5 2 3 2 2" xfId="39115"/>
    <cellStyle name="Normalny 2 5 2 3 3" xfId="39116"/>
    <cellStyle name="Normalny 2 5 2 4" xfId="39117"/>
    <cellStyle name="Normalny 2 5 2 4 2" xfId="39118"/>
    <cellStyle name="Normalny 2 5 2 4 2 2" xfId="39119"/>
    <cellStyle name="Normalny 2 5 2 4 3" xfId="39120"/>
    <cellStyle name="Normalny 2 5 2 5" xfId="39121"/>
    <cellStyle name="Normalny 2 5 2 5 2" xfId="39122"/>
    <cellStyle name="Normalny 2 5 2 6" xfId="39123"/>
    <cellStyle name="Normalny 2 5 2 6 2" xfId="39124"/>
    <cellStyle name="Normalny 2 5 2 7" xfId="39125"/>
    <cellStyle name="Normalny 2 5 3" xfId="39126"/>
    <cellStyle name="Normalny 2 5 3 2" xfId="39127"/>
    <cellStyle name="Normalny 2 5 3 2 2" xfId="39128"/>
    <cellStyle name="Normalny 2 5 3 2 2 2" xfId="39129"/>
    <cellStyle name="Normalny 2 5 3 2 3" xfId="39130"/>
    <cellStyle name="Normalny 2 5 3 3" xfId="39131"/>
    <cellStyle name="Normalny 2 5 3 3 2" xfId="39132"/>
    <cellStyle name="Normalny 2 5 3 4" xfId="39133"/>
    <cellStyle name="Normalny 2 5 4" xfId="39134"/>
    <cellStyle name="Normalny 2 5 4 2" xfId="39135"/>
    <cellStyle name="Normalny 2 5 4 2 2" xfId="39136"/>
    <cellStyle name="Normalny 2 5 4 3" xfId="39137"/>
    <cellStyle name="Normalny 2 5 5" xfId="39138"/>
    <cellStyle name="Normalny 2 5 5 2" xfId="39139"/>
    <cellStyle name="Normalny 2 5 5 2 2" xfId="39140"/>
    <cellStyle name="Normalny 2 5 5 3" xfId="39141"/>
    <cellStyle name="Normalny 2 5 6" xfId="39142"/>
    <cellStyle name="Normalny 2 5 6 2" xfId="39143"/>
    <cellStyle name="Normalny 2 5 7" xfId="39144"/>
    <cellStyle name="Normalny 2 5 7 2" xfId="39145"/>
    <cellStyle name="Normalny 2 5 8" xfId="39146"/>
    <cellStyle name="Normalny 2 5 9" xfId="39147"/>
    <cellStyle name="Normalny 2 6" xfId="39148"/>
    <cellStyle name="Normalny 2 6 2" xfId="39149"/>
    <cellStyle name="Normalny 2 6 2 2" xfId="39150"/>
    <cellStyle name="Normalny 2 6 2 2 2" xfId="39151"/>
    <cellStyle name="Normalny 2 6 2 2 2 2" xfId="39152"/>
    <cellStyle name="Normalny 2 6 2 2 2 2 2" xfId="39153"/>
    <cellStyle name="Normalny 2 6 2 2 2 3" xfId="39154"/>
    <cellStyle name="Normalny 2 6 2 2 3" xfId="39155"/>
    <cellStyle name="Normalny 2 6 2 2 3 2" xfId="39156"/>
    <cellStyle name="Normalny 2 6 2 2 4" xfId="39157"/>
    <cellStyle name="Normalny 2 6 2 3" xfId="39158"/>
    <cellStyle name="Normalny 2 6 2 3 2" xfId="39159"/>
    <cellStyle name="Normalny 2 6 2 3 2 2" xfId="39160"/>
    <cellStyle name="Normalny 2 6 2 3 3" xfId="39161"/>
    <cellStyle name="Normalny 2 6 2 4" xfId="39162"/>
    <cellStyle name="Normalny 2 6 2 4 2" xfId="39163"/>
    <cellStyle name="Normalny 2 6 2 4 2 2" xfId="39164"/>
    <cellStyle name="Normalny 2 6 2 4 3" xfId="39165"/>
    <cellStyle name="Normalny 2 6 2 5" xfId="39166"/>
    <cellStyle name="Normalny 2 6 2 5 2" xfId="39167"/>
    <cellStyle name="Normalny 2 6 2 6" xfId="39168"/>
    <cellStyle name="Normalny 2 6 2 6 2" xfId="39169"/>
    <cellStyle name="Normalny 2 6 2 7" xfId="39170"/>
    <cellStyle name="Normalny 2 6 3" xfId="39171"/>
    <cellStyle name="Normalny 2 6 3 2" xfId="39172"/>
    <cellStyle name="Normalny 2 6 3 2 2" xfId="39173"/>
    <cellStyle name="Normalny 2 6 3 2 2 2" xfId="39174"/>
    <cellStyle name="Normalny 2 6 3 2 3" xfId="39175"/>
    <cellStyle name="Normalny 2 6 3 3" xfId="39176"/>
    <cellStyle name="Normalny 2 6 3 3 2" xfId="39177"/>
    <cellStyle name="Normalny 2 6 3 4" xfId="39178"/>
    <cellStyle name="Normalny 2 6 4" xfId="39179"/>
    <cellStyle name="Normalny 2 6 4 2" xfId="39180"/>
    <cellStyle name="Normalny 2 6 5" xfId="39181"/>
    <cellStyle name="Normalny 2 6 5 2" xfId="39182"/>
    <cellStyle name="Normalny 2 6 5 2 2" xfId="39183"/>
    <cellStyle name="Normalny 2 6 5 3" xfId="39184"/>
    <cellStyle name="Normalny 2 6 6" xfId="39185"/>
    <cellStyle name="Normalny 2 6 7" xfId="39186"/>
    <cellStyle name="Normalny 2 7" xfId="39187"/>
    <cellStyle name="Normalny 2 7 2" xfId="39188"/>
    <cellStyle name="Normalny 2 7 2 2" xfId="39189"/>
    <cellStyle name="Normalny 2 7 2 2 2" xfId="39190"/>
    <cellStyle name="Normalny 2 7 2 3" xfId="39191"/>
    <cellStyle name="Normalny 2 7 2 3 2" xfId="39192"/>
    <cellStyle name="Normalny 2 7 2 3 2 2" xfId="39193"/>
    <cellStyle name="Normalny 2 7 2 3 3" xfId="39194"/>
    <cellStyle name="Normalny 2 7 2 4" xfId="39195"/>
    <cellStyle name="Normalny 2 7 3" xfId="39196"/>
    <cellStyle name="Normalny 2 7 3 2" xfId="39197"/>
    <cellStyle name="Normalny 2 7 4" xfId="39198"/>
    <cellStyle name="Normalny 2 7 4 2" xfId="39199"/>
    <cellStyle name="Normalny 2 7 4 2 2" xfId="39200"/>
    <cellStyle name="Normalny 2 7 4 3" xfId="39201"/>
    <cellStyle name="Normalny 2 7 5" xfId="39202"/>
    <cellStyle name="Normalny 2 8" xfId="39203"/>
    <cellStyle name="Normalny 2 8 2" xfId="39204"/>
    <cellStyle name="Normalny 2 8 2 2" xfId="39205"/>
    <cellStyle name="Normalny 2 8 2 2 2" xfId="39206"/>
    <cellStyle name="Normalny 2 8 2 2 2 2" xfId="39207"/>
    <cellStyle name="Normalny 2 8 2 2 3" xfId="39208"/>
    <cellStyle name="Normalny 2 8 2 3" xfId="39209"/>
    <cellStyle name="Normalny 2 8 2 3 2" xfId="39210"/>
    <cellStyle name="Normalny 2 8 2 4" xfId="39211"/>
    <cellStyle name="Normalny 2 8 2 4 2" xfId="39212"/>
    <cellStyle name="Normalny 2 8 2 5" xfId="39213"/>
    <cellStyle name="Normalny 2 8 3" xfId="39214"/>
    <cellStyle name="Normalny 2 8 3 2" xfId="39215"/>
    <cellStyle name="Normalny 2 8 4" xfId="39216"/>
    <cellStyle name="Normalny 2 8 4 2" xfId="39217"/>
    <cellStyle name="Normalny 2 8 4 2 2" xfId="39218"/>
    <cellStyle name="Normalny 2 8 4 3" xfId="39219"/>
    <cellStyle name="Normalny 2 8 5" xfId="39220"/>
    <cellStyle name="Normalny 2 9" xfId="39221"/>
    <cellStyle name="Normalny 2 9 2" xfId="39222"/>
    <cellStyle name="Normalny 2_2013" xfId="39223"/>
    <cellStyle name="Normalny 20" xfId="39224"/>
    <cellStyle name="Normalny 20 2" xfId="39225"/>
    <cellStyle name="Normalny 21" xfId="39226"/>
    <cellStyle name="Normalny 22" xfId="295"/>
    <cellStyle name="Normalny 22 2" xfId="296"/>
    <cellStyle name="Normalny 23" xfId="297"/>
    <cellStyle name="Normalny 23 2" xfId="298"/>
    <cellStyle name="Normalny 24" xfId="39227"/>
    <cellStyle name="Normalny 25" xfId="39228"/>
    <cellStyle name="Normalny 26" xfId="39229"/>
    <cellStyle name="Normalny 27" xfId="39230"/>
    <cellStyle name="Normalny 28" xfId="39231"/>
    <cellStyle name="Normalny 29" xfId="39232"/>
    <cellStyle name="Normalny 3" xfId="299"/>
    <cellStyle name="Normalny 3 10" xfId="39233"/>
    <cellStyle name="Normalny 3 10 2" xfId="39234"/>
    <cellStyle name="Normalny 3 11" xfId="39235"/>
    <cellStyle name="Normalny 3 11 2" xfId="39236"/>
    <cellStyle name="Normalny 3 12" xfId="39237"/>
    <cellStyle name="Normalny 3 12 2" xfId="39238"/>
    <cellStyle name="Normalny 3 13" xfId="39239"/>
    <cellStyle name="Normalny 3 14" xfId="39240"/>
    <cellStyle name="Normalny 3 15" xfId="39241"/>
    <cellStyle name="Normalny 3 16" xfId="39242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3"/>
    <cellStyle name="Normalny 3 2 2 4" xfId="39244"/>
    <cellStyle name="Normalny 3 2 2 4 2" xfId="39245"/>
    <cellStyle name="Normalny 3 2 2 5" xfId="39246"/>
    <cellStyle name="Normalny 3 2 2 5 2" xfId="39247"/>
    <cellStyle name="Normalny 3 2 2 6" xfId="39248"/>
    <cellStyle name="Normalny 3 2 2 6 2" xfId="39249"/>
    <cellStyle name="Normalny 3 2 2 7" xfId="39250"/>
    <cellStyle name="Normalny 3 2 3" xfId="305"/>
    <cellStyle name="Normalny 3 2 3 2" xfId="306"/>
    <cellStyle name="Normalny 3 2 3 2 2" xfId="39251"/>
    <cellStyle name="Normalny 3 2 3 2 2 2" xfId="39252"/>
    <cellStyle name="Normalny 3 2 3 2 3" xfId="39253"/>
    <cellStyle name="Normalny 3 2 3 3" xfId="39254"/>
    <cellStyle name="Normalny 3 2 3 3 2" xfId="39255"/>
    <cellStyle name="Normalny 3 2 3 4" xfId="39256"/>
    <cellStyle name="Normalny 3 2 3 4 2" xfId="39257"/>
    <cellStyle name="Normalny 3 2 3 5" xfId="39258"/>
    <cellStyle name="Normalny 3 2 4" xfId="307"/>
    <cellStyle name="Normalny 3 2 4 2" xfId="39259"/>
    <cellStyle name="Normalny 3 2 5" xfId="39260"/>
    <cellStyle name="Normalny 3 2 5 2" xfId="39261"/>
    <cellStyle name="Normalny 3 2 6" xfId="39262"/>
    <cellStyle name="Normalny 3 2 6 2" xfId="39263"/>
    <cellStyle name="Normalny 3 2 7" xfId="39264"/>
    <cellStyle name="Normalny 3 2 8" xfId="44722"/>
    <cellStyle name="Normalny 3 2_Arkusz1" xfId="39265"/>
    <cellStyle name="Normalny 3 3" xfId="308"/>
    <cellStyle name="Normalny 3 3 2" xfId="309"/>
    <cellStyle name="Normalny 3 3 2 2" xfId="310"/>
    <cellStyle name="Normalny 3 3 2 2 2" xfId="311"/>
    <cellStyle name="Normalny 3 3 2 2 2 2" xfId="39266"/>
    <cellStyle name="Normalny 3 3 2 2 2 2 2" xfId="39267"/>
    <cellStyle name="Normalny 3 3 2 2 2 3" xfId="39268"/>
    <cellStyle name="Normalny 3 3 2 2 3" xfId="39269"/>
    <cellStyle name="Normalny 3 3 2 2 3 2" xfId="39270"/>
    <cellStyle name="Normalny 3 3 2 2 4" xfId="39271"/>
    <cellStyle name="Normalny 3 3 2 2 4 2" xfId="39272"/>
    <cellStyle name="Normalny 3 3 2 2 5" xfId="39273"/>
    <cellStyle name="Normalny 3 3 2 3" xfId="312"/>
    <cellStyle name="Normalny 3 3 2 3 2" xfId="39274"/>
    <cellStyle name="Normalny 3 3 2 4" xfId="39275"/>
    <cellStyle name="Normalny 3 3 2 4 2" xfId="39276"/>
    <cellStyle name="Normalny 3 3 2 5" xfId="39277"/>
    <cellStyle name="Normalny 3 3 3" xfId="313"/>
    <cellStyle name="Normalny 3 3 3 2" xfId="314"/>
    <cellStyle name="Normalny 3 3 3 2 2" xfId="39278"/>
    <cellStyle name="Normalny 3 3 3 2 2 2" xfId="39279"/>
    <cellStyle name="Normalny 3 3 3 2 3" xfId="39280"/>
    <cellStyle name="Normalny 3 3 3 3" xfId="39281"/>
    <cellStyle name="Normalny 3 3 3 3 2" xfId="39282"/>
    <cellStyle name="Normalny 3 3 3 4" xfId="39283"/>
    <cellStyle name="Normalny 3 3 3 4 2" xfId="39284"/>
    <cellStyle name="Normalny 3 3 3 5" xfId="39285"/>
    <cellStyle name="Normalny 3 3 4" xfId="315"/>
    <cellStyle name="Normalny 3 3 4 2" xfId="39286"/>
    <cellStyle name="Normalny 3 3 5" xfId="39287"/>
    <cellStyle name="Normalny 3 3 5 2" xfId="39288"/>
    <cellStyle name="Normalny 3 3 6" xfId="39289"/>
    <cellStyle name="Normalny 3 4" xfId="316"/>
    <cellStyle name="Normalny 3 4 2" xfId="317"/>
    <cellStyle name="Normalny 3 4 2 2" xfId="318"/>
    <cellStyle name="Normalny 3 4 3" xfId="319"/>
    <cellStyle name="Normalny 3 4 3 2" xfId="39290"/>
    <cellStyle name="Normalny 3 4 4" xfId="39291"/>
    <cellStyle name="Normalny 3 4 4 2" xfId="39292"/>
    <cellStyle name="Normalny 3 4 5" xfId="39293"/>
    <cellStyle name="Normalny 3 5" xfId="320"/>
    <cellStyle name="Normalny 3 5 2" xfId="321"/>
    <cellStyle name="Normalny 3 5 2 2" xfId="39294"/>
    <cellStyle name="Normalny 3 5 3" xfId="39295"/>
    <cellStyle name="Normalny 3 6" xfId="322"/>
    <cellStyle name="Normalny 3 6 2" xfId="39296"/>
    <cellStyle name="Normalny 3 6 2 2" xfId="39297"/>
    <cellStyle name="Normalny 3 6 3" xfId="39298"/>
    <cellStyle name="Normalny 3 7" xfId="39299"/>
    <cellStyle name="Normalny 3 7 2" xfId="39300"/>
    <cellStyle name="Normalny 3 7 2 2" xfId="39301"/>
    <cellStyle name="Normalny 3 7 3" xfId="39302"/>
    <cellStyle name="Normalny 3 8" xfId="39303"/>
    <cellStyle name="Normalny 3 8 2" xfId="39304"/>
    <cellStyle name="Normalny 3 9" xfId="39305"/>
    <cellStyle name="Normalny 3 9 2" xfId="39306"/>
    <cellStyle name="Normalny 3_Arkusz1" xfId="39307"/>
    <cellStyle name="Normalny 30" xfId="39308"/>
    <cellStyle name="Normalny 31" xfId="39309"/>
    <cellStyle name="Normalny 32" xfId="39310"/>
    <cellStyle name="Normalny 33" xfId="39311"/>
    <cellStyle name="Normalny 34" xfId="39312"/>
    <cellStyle name="Normalny 35" xfId="323"/>
    <cellStyle name="Normalny 36" xfId="39313"/>
    <cellStyle name="Normalny 37" xfId="324"/>
    <cellStyle name="Normalny 38" xfId="39314"/>
    <cellStyle name="Normalny 39" xfId="39315"/>
    <cellStyle name="Normalny 4" xfId="1"/>
    <cellStyle name="Normalny 4 10" xfId="39316"/>
    <cellStyle name="Normalny 4 10 2" xfId="39317"/>
    <cellStyle name="Normalny 4 11" xfId="39318"/>
    <cellStyle name="Normalny 4 11 2" xfId="39319"/>
    <cellStyle name="Normalny 4 12" xfId="39320"/>
    <cellStyle name="Normalny 4 13" xfId="39321"/>
    <cellStyle name="Normalny 4 2" xfId="325"/>
    <cellStyle name="Normalny 4 2 2" xfId="326"/>
    <cellStyle name="Normalny 4 2 2 2" xfId="39322"/>
    <cellStyle name="Normalny 4 2 2 2 2" xfId="39323"/>
    <cellStyle name="Normalny 4 2 2 3" xfId="39324"/>
    <cellStyle name="Normalny 4 2 2 4" xfId="39325"/>
    <cellStyle name="Normalny 4 2 3" xfId="39326"/>
    <cellStyle name="Normalny 4 2 3 2" xfId="39327"/>
    <cellStyle name="Normalny 4 2 3 2 2" xfId="39328"/>
    <cellStyle name="Normalny 4 2 3 2 2 2" xfId="39329"/>
    <cellStyle name="Normalny 4 2 3 2 3" xfId="39330"/>
    <cellStyle name="Normalny 4 2 3 3" xfId="39331"/>
    <cellStyle name="Normalny 4 2 3 3 2" xfId="39332"/>
    <cellStyle name="Normalny 4 2 3 4" xfId="39333"/>
    <cellStyle name="Normalny 4 2 3 4 2" xfId="39334"/>
    <cellStyle name="Normalny 4 2 3 5" xfId="39335"/>
    <cellStyle name="Normalny 4 2 4" xfId="39336"/>
    <cellStyle name="Normalny 4 2 4 2" xfId="39337"/>
    <cellStyle name="Normalny 4 2 5" xfId="39338"/>
    <cellStyle name="Normalny 4 2 6" xfId="39339"/>
    <cellStyle name="Normalny 4 2_Arkusz1" xfId="39340"/>
    <cellStyle name="Normalny 4 3" xfId="327"/>
    <cellStyle name="Normalny 4 3 2" xfId="39342"/>
    <cellStyle name="Normalny 4 3 2 2" xfId="39343"/>
    <cellStyle name="Normalny 4 3 3" xfId="39344"/>
    <cellStyle name="Normalny 4 3 4" xfId="39345"/>
    <cellStyle name="Normalny 4 3 5" xfId="39341"/>
    <cellStyle name="Normalny 4 4" xfId="328"/>
    <cellStyle name="Normalny 4 4 2" xfId="39346"/>
    <cellStyle name="Normalny 4 4 2 2" xfId="39347"/>
    <cellStyle name="Normalny 4 4 3" xfId="39348"/>
    <cellStyle name="Normalny 4 5" xfId="39349"/>
    <cellStyle name="Normalny 4 5 2" xfId="39350"/>
    <cellStyle name="Normalny 4 5 2 2" xfId="39351"/>
    <cellStyle name="Normalny 4 5 3" xfId="39352"/>
    <cellStyle name="Normalny 4 6" xfId="39353"/>
    <cellStyle name="Normalny 4 6 2" xfId="39354"/>
    <cellStyle name="Normalny 4 6 2 2" xfId="39355"/>
    <cellStyle name="Normalny 4 6 2 2 2" xfId="39356"/>
    <cellStyle name="Normalny 4 6 2 3" xfId="39357"/>
    <cellStyle name="Normalny 4 6 3" xfId="39358"/>
    <cellStyle name="Normalny 4 6 3 2" xfId="39359"/>
    <cellStyle name="Normalny 4 6 4" xfId="39360"/>
    <cellStyle name="Normalny 4 6 4 2" xfId="39361"/>
    <cellStyle name="Normalny 4 6 5" xfId="39362"/>
    <cellStyle name="Normalny 4 7" xfId="39363"/>
    <cellStyle name="Normalny 4 7 2" xfId="39364"/>
    <cellStyle name="Normalny 4 8" xfId="39365"/>
    <cellStyle name="Normalny 4 8 2" xfId="39366"/>
    <cellStyle name="Normalny 4 9" xfId="39367"/>
    <cellStyle name="Normalny 4 9 2" xfId="39368"/>
    <cellStyle name="Normalny 4_Arkusz1" xfId="39369"/>
    <cellStyle name="Normalny 40" xfId="329"/>
    <cellStyle name="Normalny 41" xfId="39370"/>
    <cellStyle name="Normalny 42" xfId="330"/>
    <cellStyle name="Normalny 43" xfId="39371"/>
    <cellStyle name="Normalny 44" xfId="39372"/>
    <cellStyle name="Normalny 45" xfId="39373"/>
    <cellStyle name="Normalny 46" xfId="39374"/>
    <cellStyle name="Normalny 47" xfId="39375"/>
    <cellStyle name="Normalny 48" xfId="39376"/>
    <cellStyle name="Normalny 49" xfId="39377"/>
    <cellStyle name="Normalny 5" xfId="331"/>
    <cellStyle name="Normalny 5 10" xfId="44723"/>
    <cellStyle name="Normalny 5 2" xfId="332"/>
    <cellStyle name="Normalny 5 2 2" xfId="333"/>
    <cellStyle name="Normalny 5 2 2 2" xfId="39378"/>
    <cellStyle name="Normalny 5 2 2 2 2" xfId="39379"/>
    <cellStyle name="Normalny 5 2 2 2 2 2" xfId="39380"/>
    <cellStyle name="Normalny 5 2 2 2 3" xfId="39381"/>
    <cellStyle name="Normalny 5 2 2 3" xfId="39382"/>
    <cellStyle name="Normalny 5 2 2 3 2" xfId="39383"/>
    <cellStyle name="Normalny 5 2 2 4" xfId="39384"/>
    <cellStyle name="Normalny 5 2 2 4 2" xfId="39385"/>
    <cellStyle name="Normalny 5 2 2 5" xfId="39386"/>
    <cellStyle name="Normalny 5 2 3" xfId="39387"/>
    <cellStyle name="Normalny 5 3" xfId="334"/>
    <cellStyle name="Normalny 5 3 2" xfId="39389"/>
    <cellStyle name="Normalny 5 3 3" xfId="39390"/>
    <cellStyle name="Normalny 5 3 4" xfId="39388"/>
    <cellStyle name="Normalny 5 4" xfId="335"/>
    <cellStyle name="Normalny 5 4 2" xfId="39392"/>
    <cellStyle name="Normalny 5 4 2 2" xfId="39393"/>
    <cellStyle name="Normalny 5 4 2 2 2" xfId="39394"/>
    <cellStyle name="Normalny 5 4 2 3" xfId="39395"/>
    <cellStyle name="Normalny 5 4 3" xfId="39396"/>
    <cellStyle name="Normalny 5 4 3 2" xfId="39397"/>
    <cellStyle name="Normalny 5 4 4" xfId="39398"/>
    <cellStyle name="Normalny 5 4 4 2" xfId="39399"/>
    <cellStyle name="Normalny 5 4 5" xfId="39400"/>
    <cellStyle name="Normalny 5 4 6" xfId="39391"/>
    <cellStyle name="Normalny 5 5" xfId="336"/>
    <cellStyle name="Normalny 5 5 2" xfId="39401"/>
    <cellStyle name="Normalny 5 6" xfId="39402"/>
    <cellStyle name="Normalny 5 6 2" xfId="39403"/>
    <cellStyle name="Normalny 5 7" xfId="39404"/>
    <cellStyle name="Normalny 5 8" xfId="39405"/>
    <cellStyle name="Normalny 5 9" xfId="39406"/>
    <cellStyle name="Normalny 5_Arkusz1" xfId="39407"/>
    <cellStyle name="Normalny 50" xfId="44724"/>
    <cellStyle name="Normalny 59" xfId="44725"/>
    <cellStyle name="Normalny 6" xfId="337"/>
    <cellStyle name="Normalny 6 10" xfId="39408"/>
    <cellStyle name="Normalny 6 2" xfId="338"/>
    <cellStyle name="Normalny 6 2 2" xfId="39410"/>
    <cellStyle name="Normalny 6 2 2 2" xfId="39411"/>
    <cellStyle name="Normalny 6 2 2 2 2" xfId="39412"/>
    <cellStyle name="Normalny 6 2 2 2 2 2" xfId="39413"/>
    <cellStyle name="Normalny 6 2 2 2 3" xfId="39414"/>
    <cellStyle name="Normalny 6 2 2 3" xfId="39415"/>
    <cellStyle name="Normalny 6 2 2 3 2" xfId="39416"/>
    <cellStyle name="Normalny 6 2 2 3 2 2" xfId="39417"/>
    <cellStyle name="Normalny 6 2 2 3 3" xfId="39418"/>
    <cellStyle name="Normalny 6 2 2 4" xfId="39419"/>
    <cellStyle name="Normalny 6 2 2 4 2" xfId="39420"/>
    <cellStyle name="Normalny 6 2 2 5" xfId="39421"/>
    <cellStyle name="Normalny 6 2 2 5 2" xfId="39422"/>
    <cellStyle name="Normalny 6 2 2 6" xfId="39423"/>
    <cellStyle name="Normalny 6 2 3" xfId="39424"/>
    <cellStyle name="Normalny 6 2 3 2" xfId="39425"/>
    <cellStyle name="Normalny 6 2 4" xfId="39426"/>
    <cellStyle name="Normalny 6 2 4 2" xfId="39427"/>
    <cellStyle name="Normalny 6 2 4 2 2" xfId="39428"/>
    <cellStyle name="Normalny 6 2 4 3" xfId="39429"/>
    <cellStyle name="Normalny 6 2 5" xfId="39430"/>
    <cellStyle name="Normalny 6 2 6" xfId="39409"/>
    <cellStyle name="Normalny 6 3" xfId="39431"/>
    <cellStyle name="Normalny 6 3 2" xfId="39432"/>
    <cellStyle name="Normalny 6 3 2 2" xfId="39433"/>
    <cellStyle name="Normalny 6 3 3" xfId="39434"/>
    <cellStyle name="Normalny 6 3 3 2" xfId="39435"/>
    <cellStyle name="Normalny 6 3 4" xfId="39436"/>
    <cellStyle name="Normalny 6 3 4 2" xfId="39437"/>
    <cellStyle name="Normalny 6 3 4 2 2" xfId="39438"/>
    <cellStyle name="Normalny 6 3 4 3" xfId="39439"/>
    <cellStyle name="Normalny 6 3 5" xfId="39440"/>
    <cellStyle name="Normalny 6 4" xfId="39441"/>
    <cellStyle name="Normalny 6 4 2" xfId="39442"/>
    <cellStyle name="Normalny 6 4 2 2" xfId="39443"/>
    <cellStyle name="Normalny 6 4 2 2 2" xfId="39444"/>
    <cellStyle name="Normalny 6 4 2 3" xfId="39445"/>
    <cellStyle name="Normalny 6 4 3" xfId="39446"/>
    <cellStyle name="Normalny 6 4 3 2" xfId="39447"/>
    <cellStyle name="Normalny 6 4 4" xfId="39448"/>
    <cellStyle name="Normalny 6 4 4 2" xfId="39449"/>
    <cellStyle name="Normalny 6 4 5" xfId="39450"/>
    <cellStyle name="Normalny 6 5" xfId="39451"/>
    <cellStyle name="Normalny 6 5 2" xfId="39452"/>
    <cellStyle name="Normalny 6 6" xfId="39453"/>
    <cellStyle name="Normalny 6 6 2" xfId="39454"/>
    <cellStyle name="Normalny 6 6 2 2" xfId="39455"/>
    <cellStyle name="Normalny 6 6 3" xfId="39456"/>
    <cellStyle name="Normalny 6 7" xfId="39457"/>
    <cellStyle name="Normalny 6 8" xfId="39458"/>
    <cellStyle name="Normalny 6 9" xfId="39459"/>
    <cellStyle name="Normalny 6_Arkusz1" xfId="39460"/>
    <cellStyle name="Normalny 7" xfId="339"/>
    <cellStyle name="Normalny 7 2" xfId="39462"/>
    <cellStyle name="Normalny 7 2 2" xfId="39463"/>
    <cellStyle name="Normalny 7 2 2 2" xfId="39464"/>
    <cellStyle name="Normalny 7 2 2 2 2" xfId="39465"/>
    <cellStyle name="Normalny 7 2 2 2 2 2" xfId="39466"/>
    <cellStyle name="Normalny 7 2 2 2 3" xfId="39467"/>
    <cellStyle name="Normalny 7 2 2 3" xfId="39468"/>
    <cellStyle name="Normalny 7 2 2 3 2" xfId="39469"/>
    <cellStyle name="Normalny 7 2 2 4" xfId="39470"/>
    <cellStyle name="Normalny 7 2 2 4 2" xfId="39471"/>
    <cellStyle name="Normalny 7 2 2 5" xfId="39472"/>
    <cellStyle name="Normalny 7 2 3" xfId="39473"/>
    <cellStyle name="Normalny 7 3" xfId="39474"/>
    <cellStyle name="Normalny 7 3 2" xfId="39475"/>
    <cellStyle name="Normalny 7 3 2 2" xfId="39476"/>
    <cellStyle name="Normalny 7 3 2 2 2" xfId="39477"/>
    <cellStyle name="Normalny 7 3 2 3" xfId="39478"/>
    <cellStyle name="Normalny 7 3 3" xfId="39479"/>
    <cellStyle name="Normalny 7 3 3 2" xfId="39480"/>
    <cellStyle name="Normalny 7 3 4" xfId="39481"/>
    <cellStyle name="Normalny 7 3 4 2" xfId="39482"/>
    <cellStyle name="Normalny 7 3 5" xfId="39483"/>
    <cellStyle name="Normalny 7 4" xfId="39484"/>
    <cellStyle name="Normalny 7 4 2" xfId="39485"/>
    <cellStyle name="Normalny 7 5" xfId="39486"/>
    <cellStyle name="Normalny 7 5 2" xfId="39487"/>
    <cellStyle name="Normalny 7 6" xfId="39488"/>
    <cellStyle name="Normalny 7 7" xfId="39461"/>
    <cellStyle name="Normalny 8" xfId="340"/>
    <cellStyle name="Normalny 8 2" xfId="39490"/>
    <cellStyle name="Normalny 8 2 2" xfId="39491"/>
    <cellStyle name="Normalny 8 2 2 2" xfId="39492"/>
    <cellStyle name="Normalny 8 2 2 2 2" xfId="39493"/>
    <cellStyle name="Normalny 8 2 2 2 2 2" xfId="39494"/>
    <cellStyle name="Normalny 8 2 2 2 3" xfId="39495"/>
    <cellStyle name="Normalny 8 2 2 3" xfId="39496"/>
    <cellStyle name="Normalny 8 2 2 3 2" xfId="39497"/>
    <cellStyle name="Normalny 8 2 2 4" xfId="39498"/>
    <cellStyle name="Normalny 8 2 2 4 2" xfId="39499"/>
    <cellStyle name="Normalny 8 2 2 5" xfId="39500"/>
    <cellStyle name="Normalny 8 2 3" xfId="39501"/>
    <cellStyle name="Normalny 8 3" xfId="39502"/>
    <cellStyle name="Normalny 8 3 2" xfId="39503"/>
    <cellStyle name="Normalny 8 3 2 2" xfId="39504"/>
    <cellStyle name="Normalny 8 3 2 2 2" xfId="39505"/>
    <cellStyle name="Normalny 8 3 2 3" xfId="39506"/>
    <cellStyle name="Normalny 8 3 3" xfId="39507"/>
    <cellStyle name="Normalny 8 3 3 2" xfId="39508"/>
    <cellStyle name="Normalny 8 3 4" xfId="39509"/>
    <cellStyle name="Normalny 8 3 4 2" xfId="39510"/>
    <cellStyle name="Normalny 8 3 5" xfId="39511"/>
    <cellStyle name="Normalny 8 4" xfId="39512"/>
    <cellStyle name="Normalny 8 4 2" xfId="39513"/>
    <cellStyle name="Normalny 8 5" xfId="39514"/>
    <cellStyle name="Normalny 8 5 2" xfId="39515"/>
    <cellStyle name="Normalny 8 6" xfId="39516"/>
    <cellStyle name="Normalny 8 7" xfId="39489"/>
    <cellStyle name="Normalny 9" xfId="341"/>
    <cellStyle name="Normalny 9 2" xfId="39518"/>
    <cellStyle name="Normalny 9 2 2" xfId="39519"/>
    <cellStyle name="Normalny 9 2 2 2" xfId="39520"/>
    <cellStyle name="Normalny 9 2 2 2 2" xfId="39521"/>
    <cellStyle name="Normalny 9 2 2 2 2 2" xfId="39522"/>
    <cellStyle name="Normalny 9 2 2 2 3" xfId="39523"/>
    <cellStyle name="Normalny 9 2 2 3" xfId="39524"/>
    <cellStyle name="Normalny 9 2 2 3 2" xfId="39525"/>
    <cellStyle name="Normalny 9 2 2 4" xfId="39526"/>
    <cellStyle name="Normalny 9 2 2 4 2" xfId="39527"/>
    <cellStyle name="Normalny 9 2 2 5" xfId="39528"/>
    <cellStyle name="Normalny 9 2 3" xfId="39529"/>
    <cellStyle name="Normalny 9 3" xfId="39530"/>
    <cellStyle name="Normalny 9 3 2" xfId="39531"/>
    <cellStyle name="Normalny 9 3 2 2" xfId="39532"/>
    <cellStyle name="Normalny 9 3 2 2 2" xfId="39533"/>
    <cellStyle name="Normalny 9 3 2 3" xfId="39534"/>
    <cellStyle name="Normalny 9 3 3" xfId="39535"/>
    <cellStyle name="Normalny 9 3 3 2" xfId="39536"/>
    <cellStyle name="Normalny 9 3 4" xfId="39537"/>
    <cellStyle name="Normalny 9 3 4 2" xfId="39538"/>
    <cellStyle name="Normalny 9 3 5" xfId="39539"/>
    <cellStyle name="Normalny 9 4" xfId="39540"/>
    <cellStyle name="Normalny 9 4 2" xfId="39541"/>
    <cellStyle name="Normalny 9 5" xfId="39542"/>
    <cellStyle name="Normalny 9 5 2" xfId="39543"/>
    <cellStyle name="Normalny 9 5 2 2" xfId="39544"/>
    <cellStyle name="Normalny 9 5 3" xfId="39545"/>
    <cellStyle name="Normalny 9 6" xfId="39546"/>
    <cellStyle name="Normalny 9 7" xfId="39517"/>
    <cellStyle name="Normalny2" xfId="39547"/>
    <cellStyle name="Normalny2 2" xfId="39548"/>
    <cellStyle name="Normalny2 2 2" xfId="39549"/>
    <cellStyle name="Normalny2 3" xfId="39550"/>
    <cellStyle name="normalnybold" xfId="39551"/>
    <cellStyle name="normalnybold 2" xfId="39552"/>
    <cellStyle name="normalnybold 2 2" xfId="39553"/>
    <cellStyle name="normalnybold 3" xfId="39554"/>
    <cellStyle name="Normalnyśrodek" xfId="39555"/>
    <cellStyle name="Normalnyśrodek 2" xfId="39556"/>
    <cellStyle name="Normalnyśrodek 2 2" xfId="39557"/>
    <cellStyle name="Normalnyśrodek 3" xfId="39558"/>
    <cellStyle name="normįlnķ_laroux" xfId="39559"/>
    <cellStyle name="nota" xfId="39560"/>
    <cellStyle name="nota 2" xfId="39561"/>
    <cellStyle name="nota 2 2" xfId="39562"/>
    <cellStyle name="nota 3" xfId="39563"/>
    <cellStyle name="Note" xfId="342"/>
    <cellStyle name="Note 10" xfId="39565"/>
    <cellStyle name="Note 11" xfId="39566"/>
    <cellStyle name="Note 12" xfId="39564"/>
    <cellStyle name="Note 2" xfId="343"/>
    <cellStyle name="Note 2 2" xfId="39568"/>
    <cellStyle name="Note 2 2 2" xfId="39569"/>
    <cellStyle name="Note 2 2 2 2" xfId="39570"/>
    <cellStyle name="Note 2 2 3" xfId="39571"/>
    <cellStyle name="Note 2 3" xfId="39572"/>
    <cellStyle name="Note 2 3 2" xfId="39573"/>
    <cellStyle name="Note 2 4" xfId="39574"/>
    <cellStyle name="Note 2 4 2" xfId="39575"/>
    <cellStyle name="Note 2 5" xfId="39576"/>
    <cellStyle name="Note 2 5 2" xfId="39577"/>
    <cellStyle name="Note 2 6" xfId="39578"/>
    <cellStyle name="Note 2 7" xfId="39567"/>
    <cellStyle name="Note 3" xfId="39579"/>
    <cellStyle name="Note 3 2" xfId="39580"/>
    <cellStyle name="Note 3 2 2" xfId="39581"/>
    <cellStyle name="Note 3 3" xfId="39582"/>
    <cellStyle name="Note 3 3 2" xfId="39583"/>
    <cellStyle name="Note 3 4" xfId="39584"/>
    <cellStyle name="Note 3 4 2" xfId="39585"/>
    <cellStyle name="Note 3 5" xfId="39586"/>
    <cellStyle name="Note 3 5 2" xfId="39587"/>
    <cellStyle name="Note 3 6" xfId="39588"/>
    <cellStyle name="Note 4" xfId="39589"/>
    <cellStyle name="Note 4 2" xfId="39590"/>
    <cellStyle name="Note 4 2 2" xfId="39591"/>
    <cellStyle name="Note 4 3" xfId="39592"/>
    <cellStyle name="Note 4 3 2" xfId="39593"/>
    <cellStyle name="Note 4 4" xfId="39594"/>
    <cellStyle name="Note 5" xfId="39595"/>
    <cellStyle name="Note 5 2" xfId="39596"/>
    <cellStyle name="Note 6" xfId="39597"/>
    <cellStyle name="Note 6 2" xfId="39598"/>
    <cellStyle name="Note 7" xfId="39599"/>
    <cellStyle name="Note 7 2" xfId="39600"/>
    <cellStyle name="Note 7 2 2" xfId="39601"/>
    <cellStyle name="Note 7 2 2 2" xfId="39602"/>
    <cellStyle name="Note 7 2 3" xfId="39603"/>
    <cellStyle name="Note 7 3" xfId="39604"/>
    <cellStyle name="Note 7 3 2" xfId="39605"/>
    <cellStyle name="Note 7 4" xfId="39606"/>
    <cellStyle name="Note 7 4 2" xfId="39607"/>
    <cellStyle name="Note 7 5" xfId="39608"/>
    <cellStyle name="Note 8" xfId="39609"/>
    <cellStyle name="Note 8 2" xfId="39610"/>
    <cellStyle name="Note 9" xfId="39611"/>
    <cellStyle name="Note 9 2" xfId="39612"/>
    <cellStyle name="Note 9 2 2" xfId="39613"/>
    <cellStyle name="Note 9 3" xfId="39614"/>
    <cellStyle name="NoteMark" xfId="39615"/>
    <cellStyle name="NoteMark 2" xfId="39616"/>
    <cellStyle name="NoteMark 2 2" xfId="39617"/>
    <cellStyle name="NoteMark 3" xfId="39618"/>
    <cellStyle name="number" xfId="39619"/>
    <cellStyle name="number 2" xfId="39620"/>
    <cellStyle name="number 2 2" xfId="39621"/>
    <cellStyle name="number 2 2 2" xfId="39622"/>
    <cellStyle name="number 2 3" xfId="39623"/>
    <cellStyle name="number 3" xfId="39624"/>
    <cellStyle name="number 3 2" xfId="39625"/>
    <cellStyle name="number 4" xfId="39626"/>
    <cellStyle name="number 4 2" xfId="39627"/>
    <cellStyle name="number 5" xfId="39628"/>
    <cellStyle name="Number Bold" xfId="39629"/>
    <cellStyle name="Number Bold 2" xfId="39630"/>
    <cellStyle name="Number Bold 2 2" xfId="39631"/>
    <cellStyle name="Number Bold 3" xfId="39632"/>
    <cellStyle name="Number Bold 3 2" xfId="39633"/>
    <cellStyle name="Number Bold 4" xfId="39634"/>
    <cellStyle name="Number Normal" xfId="39635"/>
    <cellStyle name="Number Normal 2" xfId="39636"/>
    <cellStyle name="Number Normal 2 2" xfId="39637"/>
    <cellStyle name="Number Normal 3" xfId="39638"/>
    <cellStyle name="Number Normal 3 2" xfId="39639"/>
    <cellStyle name="Number Normal 4" xfId="39640"/>
    <cellStyle name="number_20090824_restrukturyzacja_IG" xfId="39641"/>
    <cellStyle name="N葯Б" xfId="39642"/>
    <cellStyle name="N葯Б 2" xfId="39643"/>
    <cellStyle name="N葯Б 2 2" xfId="39644"/>
    <cellStyle name="N葯Б 2 2 2" xfId="39645"/>
    <cellStyle name="N葯Б 2 2 2 2" xfId="39646"/>
    <cellStyle name="N葯Б 2 2 3" xfId="39647"/>
    <cellStyle name="N葯Б 2 3" xfId="39648"/>
    <cellStyle name="N葯Б 2 3 2" xfId="39649"/>
    <cellStyle name="N葯Б 2 4" xfId="39650"/>
    <cellStyle name="N葯Б 2 4 2" xfId="39651"/>
    <cellStyle name="N葯Б 2 5" xfId="39652"/>
    <cellStyle name="N葯Б 2 5 2" xfId="39653"/>
    <cellStyle name="N葯Б 2 6" xfId="39654"/>
    <cellStyle name="N葯Б 3" xfId="39655"/>
    <cellStyle name="N葯Б 3 2" xfId="39656"/>
    <cellStyle name="N葯Б 3 2 2" xfId="39657"/>
    <cellStyle name="N葯Б 3 2 2 2" xfId="39658"/>
    <cellStyle name="N葯Б 3 2 3" xfId="39659"/>
    <cellStyle name="N葯Б 3 3" xfId="39660"/>
    <cellStyle name="N葯Б 3 3 2" xfId="39661"/>
    <cellStyle name="N葯Б 3 4" xfId="39662"/>
    <cellStyle name="N葯Б 4" xfId="39663"/>
    <cellStyle name="N葯Б 4 2" xfId="39664"/>
    <cellStyle name="N葯Б 4 2 2" xfId="39665"/>
    <cellStyle name="N葯Б 4 2 2 2" xfId="39666"/>
    <cellStyle name="N葯Б 4 2 3" xfId="39667"/>
    <cellStyle name="N葯Б 4 3" xfId="39668"/>
    <cellStyle name="N葯Б 4 3 2" xfId="39669"/>
    <cellStyle name="N葯Б 4 4" xfId="39670"/>
    <cellStyle name="N葯Б 5" xfId="39671"/>
    <cellStyle name="N葯Б 5 2" xfId="39672"/>
    <cellStyle name="N葯Б 5 2 2" xfId="39673"/>
    <cellStyle name="N葯Б 5 3" xfId="39674"/>
    <cellStyle name="N葯Б 6" xfId="39675"/>
    <cellStyle name="N葯Б 6 2" xfId="39676"/>
    <cellStyle name="N葯Б 7" xfId="39677"/>
    <cellStyle name="N葯Б 7 2" xfId="39678"/>
    <cellStyle name="N葯Б 8" xfId="39679"/>
    <cellStyle name="N葯Б 8 2" xfId="39680"/>
    <cellStyle name="N葯Б 8 2 2" xfId="39681"/>
    <cellStyle name="N葯Б 8 3" xfId="39682"/>
    <cellStyle name="N葯Б 9" xfId="39683"/>
    <cellStyle name="N葯Б_KF GT" xfId="39684"/>
    <cellStyle name="o" xfId="39685"/>
    <cellStyle name="o 2" xfId="39686"/>
    <cellStyle name="o 2 2" xfId="39687"/>
    <cellStyle name="o 2 2 2" xfId="39688"/>
    <cellStyle name="o 2 3" xfId="39689"/>
    <cellStyle name="o 2 3 2" xfId="39690"/>
    <cellStyle name="o 2 4" xfId="39691"/>
    <cellStyle name="o 3" xfId="39692"/>
    <cellStyle name="o_20090824_restrukturyzacja_IG" xfId="39693"/>
    <cellStyle name="o_20090824_restrukturyzacja_IG 2" xfId="39694"/>
    <cellStyle name="o_20090824_restrukturyzacja_IG 2 2" xfId="39695"/>
    <cellStyle name="o_20090824_restrukturyzacja_IG 2 2 2" xfId="39696"/>
    <cellStyle name="o_20090824_restrukturyzacja_IG 2 3" xfId="39697"/>
    <cellStyle name="o_20090824_restrukturyzacja_IG 2 3 2" xfId="39698"/>
    <cellStyle name="o_20090824_restrukturyzacja_IG 2 4" xfId="39699"/>
    <cellStyle name="o_20090824_restrukturyzacja_IG 3" xfId="39700"/>
    <cellStyle name="o_Arkusz1" xfId="39701"/>
    <cellStyle name="o_Arkusz1 2" xfId="39702"/>
    <cellStyle name="o_Arkusz1 2 2" xfId="39703"/>
    <cellStyle name="o_Arkusz1 2 2 2" xfId="39704"/>
    <cellStyle name="o_Arkusz1 2 3" xfId="39705"/>
    <cellStyle name="o_Arkusz1 2 3 2" xfId="39706"/>
    <cellStyle name="o_Arkusz1 2 4" xfId="39707"/>
    <cellStyle name="o_Arkusz1 3" xfId="39708"/>
    <cellStyle name="O…‹aO‚e [0.00]_laroux" xfId="344"/>
    <cellStyle name="O…‹aO‚e_laroux" xfId="345"/>
    <cellStyle name="Obliczenia 10" xfId="39709"/>
    <cellStyle name="Obliczenia 10 2" xfId="39710"/>
    <cellStyle name="Obliczenia 11" xfId="39711"/>
    <cellStyle name="Obliczenia 11 2" xfId="39712"/>
    <cellStyle name="Obliczenia 12" xfId="39713"/>
    <cellStyle name="Obliczenia 2" xfId="347"/>
    <cellStyle name="Obliczenia 2 10" xfId="39714"/>
    <cellStyle name="Obliczenia 2 2" xfId="39715"/>
    <cellStyle name="Obliczenia 2 2 2" xfId="39716"/>
    <cellStyle name="Obliczenia 2 2 2 2" xfId="39717"/>
    <cellStyle name="Obliczenia 2 2 3" xfId="39718"/>
    <cellStyle name="Obliczenia 2 3" xfId="39719"/>
    <cellStyle name="Obliczenia 2 3 2" xfId="39720"/>
    <cellStyle name="Obliczenia 2 3 2 2" xfId="39721"/>
    <cellStyle name="Obliczenia 2 3 3" xfId="39722"/>
    <cellStyle name="Obliczenia 2 4" xfId="39723"/>
    <cellStyle name="Obliczenia 2 4 2" xfId="39724"/>
    <cellStyle name="Obliczenia 2 5" xfId="39725"/>
    <cellStyle name="Obliczenia 2 5 2" xfId="39726"/>
    <cellStyle name="Obliczenia 2 6" xfId="39727"/>
    <cellStyle name="Obliczenia 2 6 2" xfId="39728"/>
    <cellStyle name="Obliczenia 2 7" xfId="39729"/>
    <cellStyle name="Obliczenia 2 7 2" xfId="39730"/>
    <cellStyle name="Obliczenia 2 8" xfId="39731"/>
    <cellStyle name="Obliczenia 2 9" xfId="44726"/>
    <cellStyle name="Obliczenia 2_Arkusz1" xfId="39732"/>
    <cellStyle name="Obliczenia 3" xfId="348"/>
    <cellStyle name="Obliczenia 3 2" xfId="39734"/>
    <cellStyle name="Obliczenia 3 2 2" xfId="39735"/>
    <cellStyle name="Obliczenia 3 3" xfId="39736"/>
    <cellStyle name="Obliczenia 3 3 2" xfId="39737"/>
    <cellStyle name="Obliczenia 3 4" xfId="39738"/>
    <cellStyle name="Obliczenia 3 4 2" xfId="39739"/>
    <cellStyle name="Obliczenia 3 5" xfId="39740"/>
    <cellStyle name="Obliczenia 3 5 2" xfId="39741"/>
    <cellStyle name="Obliczenia 3 6" xfId="39742"/>
    <cellStyle name="Obliczenia 3 7" xfId="39733"/>
    <cellStyle name="Obliczenia 4" xfId="346"/>
    <cellStyle name="Obliczenia 4 2" xfId="39744"/>
    <cellStyle name="Obliczenia 4 2 2" xfId="39745"/>
    <cellStyle name="Obliczenia 4 3" xfId="39746"/>
    <cellStyle name="Obliczenia 4 3 2" xfId="39747"/>
    <cellStyle name="Obliczenia 4 4" xfId="39748"/>
    <cellStyle name="Obliczenia 4 4 2" xfId="39749"/>
    <cellStyle name="Obliczenia 4 5" xfId="39750"/>
    <cellStyle name="Obliczenia 4 6" xfId="39743"/>
    <cellStyle name="Obliczenia 5" xfId="39751"/>
    <cellStyle name="Obliczenia 5 2" xfId="39752"/>
    <cellStyle name="Obliczenia 5 2 2" xfId="39753"/>
    <cellStyle name="Obliczenia 5 3" xfId="39754"/>
    <cellStyle name="Obliczenia 5 3 2" xfId="39755"/>
    <cellStyle name="Obliczenia 5 4" xfId="39756"/>
    <cellStyle name="Obliczenia 6" xfId="39757"/>
    <cellStyle name="Obliczenia 6 2" xfId="39758"/>
    <cellStyle name="Obliczenia 6 2 2" xfId="39759"/>
    <cellStyle name="Obliczenia 6 3" xfId="39760"/>
    <cellStyle name="Obliczenia 6 3 2" xfId="39761"/>
    <cellStyle name="Obliczenia 6 4" xfId="39762"/>
    <cellStyle name="Obliczenia 7" xfId="39763"/>
    <cellStyle name="Obliczenia 7 2" xfId="39764"/>
    <cellStyle name="Obliczenia 8" xfId="39765"/>
    <cellStyle name="Obliczenia 8 2" xfId="39766"/>
    <cellStyle name="Obliczenia 9" xfId="39767"/>
    <cellStyle name="Obliczenia 9 2" xfId="39768"/>
    <cellStyle name="Odwiedzone hiper??cze" xfId="39769"/>
    <cellStyle name="Odwiedzone hiper??cze 2" xfId="39770"/>
    <cellStyle name="Odwiedzone hiper??cze 2 2" xfId="39771"/>
    <cellStyle name="Odwiedzone hiper??cze 2 2 2" xfId="39772"/>
    <cellStyle name="Odwiedzone hiper??cze 2 2 2 2" xfId="39773"/>
    <cellStyle name="Odwiedzone hiper??cze 2 2 3" xfId="39774"/>
    <cellStyle name="Odwiedzone hiper??cze 2 3" xfId="39775"/>
    <cellStyle name="Odwiedzone hiper??cze 2 3 2" xfId="39776"/>
    <cellStyle name="Odwiedzone hiper??cze 2 4" xfId="39777"/>
    <cellStyle name="Odwiedzone hiper??cze 3" xfId="39778"/>
    <cellStyle name="Odwiedzone hiper??cze 3 2" xfId="39779"/>
    <cellStyle name="Odwiedzone hiper??cze 3 2 2" xfId="39780"/>
    <cellStyle name="Odwiedzone hiper??cze 3 2 2 2" xfId="39781"/>
    <cellStyle name="Odwiedzone hiper??cze 3 2 3" xfId="39782"/>
    <cellStyle name="Odwiedzone hiper??cze 3 3" xfId="39783"/>
    <cellStyle name="Odwiedzone hiper??cze 3 3 2" xfId="39784"/>
    <cellStyle name="Odwiedzone hiper??cze 3 4" xfId="39785"/>
    <cellStyle name="Odwiedzone hiper??cze 4" xfId="39786"/>
    <cellStyle name="Odwiedzone hiper??cze 4 2" xfId="39787"/>
    <cellStyle name="Odwiedzone hiper??cze 5" xfId="39788"/>
    <cellStyle name="Odwiedzone hiperlacze" xfId="39789"/>
    <cellStyle name="Odwiedzone hiperlacze 2" xfId="39790"/>
    <cellStyle name="Odwiedzone hiperlacze 2 2" xfId="39791"/>
    <cellStyle name="Odwiedzone hiperlacze 3" xfId="39792"/>
    <cellStyle name="Onedec" xfId="39793"/>
    <cellStyle name="Onedec 2" xfId="39794"/>
    <cellStyle name="Onedec 2 2" xfId="39795"/>
    <cellStyle name="Onedec 3" xfId="39796"/>
    <cellStyle name="Onedec 3 2" xfId="39797"/>
    <cellStyle name="Onedec 4" xfId="39798"/>
    <cellStyle name="Opisy" xfId="39799"/>
    <cellStyle name="Opisy 2" xfId="39800"/>
    <cellStyle name="Opisy 2 2" xfId="39801"/>
    <cellStyle name="Opisy 3" xfId="39802"/>
    <cellStyle name="Option" xfId="39803"/>
    <cellStyle name="Option 2" xfId="39804"/>
    <cellStyle name="Option 2 2" xfId="39805"/>
    <cellStyle name="Option 3" xfId="39806"/>
    <cellStyle name="OptionHeading" xfId="39807"/>
    <cellStyle name="OptionHeading 2" xfId="39808"/>
    <cellStyle name="OptionHeading 2 2" xfId="39809"/>
    <cellStyle name="OptionHeading 3" xfId="39810"/>
    <cellStyle name="Out_range" xfId="39811"/>
    <cellStyle name="Output" xfId="349"/>
    <cellStyle name="Output 10" xfId="39813"/>
    <cellStyle name="Output 11" xfId="39812"/>
    <cellStyle name="Output 2" xfId="39814"/>
    <cellStyle name="Output 2 2" xfId="39815"/>
    <cellStyle name="Output 2 2 2" xfId="39816"/>
    <cellStyle name="Output 2 2 2 2" xfId="39817"/>
    <cellStyle name="Output 2 2 3" xfId="39818"/>
    <cellStyle name="Output 2 3" xfId="39819"/>
    <cellStyle name="Output 2 3 2" xfId="39820"/>
    <cellStyle name="Output 2 4" xfId="39821"/>
    <cellStyle name="Output 2 4 2" xfId="39822"/>
    <cellStyle name="Output 2 5" xfId="39823"/>
    <cellStyle name="Output 2 5 2" xfId="39824"/>
    <cellStyle name="Output 2 6" xfId="39825"/>
    <cellStyle name="Output 3" xfId="39826"/>
    <cellStyle name="Output 3 2" xfId="39827"/>
    <cellStyle name="Output 3 2 2" xfId="39828"/>
    <cellStyle name="Output 3 3" xfId="39829"/>
    <cellStyle name="Output 3 3 2" xfId="39830"/>
    <cellStyle name="Output 3 4" xfId="39831"/>
    <cellStyle name="Output 3 4 2" xfId="39832"/>
    <cellStyle name="Output 3 5" xfId="39833"/>
    <cellStyle name="Output 3 5 2" xfId="39834"/>
    <cellStyle name="Output 3 6" xfId="39835"/>
    <cellStyle name="Output 4" xfId="39836"/>
    <cellStyle name="Output 4 2" xfId="39837"/>
    <cellStyle name="Output 4 2 2" xfId="39838"/>
    <cellStyle name="Output 4 3" xfId="39839"/>
    <cellStyle name="Output 4 3 2" xfId="39840"/>
    <cellStyle name="Output 4 4" xfId="39841"/>
    <cellStyle name="Output 5" xfId="39842"/>
    <cellStyle name="Output 5 2" xfId="39843"/>
    <cellStyle name="Output 6" xfId="39844"/>
    <cellStyle name="Output 6 2" xfId="39845"/>
    <cellStyle name="Output 7" xfId="39846"/>
    <cellStyle name="Output 7 2" xfId="39847"/>
    <cellStyle name="Output 8" xfId="39848"/>
    <cellStyle name="Output 8 2" xfId="39849"/>
    <cellStyle name="Output 9" xfId="39850"/>
    <cellStyle name="Output Amounts" xfId="39851"/>
    <cellStyle name="Output Amounts 10" xfId="39852"/>
    <cellStyle name="Output Amounts 2" xfId="39853"/>
    <cellStyle name="Output Amounts 2 2" xfId="39854"/>
    <cellStyle name="Output Amounts 2 2 2" xfId="39855"/>
    <cellStyle name="Output Amounts 2 2 2 2" xfId="39856"/>
    <cellStyle name="Output Amounts 2 2 3" xfId="39857"/>
    <cellStyle name="Output Amounts 2 3" xfId="39858"/>
    <cellStyle name="Output Amounts 2 3 2" xfId="39859"/>
    <cellStyle name="Output Amounts 2 4" xfId="39860"/>
    <cellStyle name="Output Amounts 2 4 2" xfId="39861"/>
    <cellStyle name="Output Amounts 2 5" xfId="39862"/>
    <cellStyle name="Output Amounts 3" xfId="39863"/>
    <cellStyle name="Output Amounts 3 2" xfId="39864"/>
    <cellStyle name="Output Amounts 3 2 2" xfId="39865"/>
    <cellStyle name="Output Amounts 3 2 2 2" xfId="39866"/>
    <cellStyle name="Output Amounts 3 2 3" xfId="39867"/>
    <cellStyle name="Output Amounts 3 3" xfId="39868"/>
    <cellStyle name="Output Amounts 3 3 2" xfId="39869"/>
    <cellStyle name="Output Amounts 3 4" xfId="39870"/>
    <cellStyle name="Output Amounts 4" xfId="39871"/>
    <cellStyle name="Output Amounts 4 2" xfId="39872"/>
    <cellStyle name="Output Amounts 4 2 2" xfId="39873"/>
    <cellStyle name="Output Amounts 4 2 2 2" xfId="39874"/>
    <cellStyle name="Output Amounts 4 2 3" xfId="39875"/>
    <cellStyle name="Output Amounts 4 3" xfId="39876"/>
    <cellStyle name="Output Amounts 4 3 2" xfId="39877"/>
    <cellStyle name="Output Amounts 4 4" xfId="39878"/>
    <cellStyle name="Output Amounts 5" xfId="39879"/>
    <cellStyle name="Output Amounts 5 2" xfId="39880"/>
    <cellStyle name="Output Amounts 5 2 2" xfId="39881"/>
    <cellStyle name="Output Amounts 5 3" xfId="39882"/>
    <cellStyle name="Output Amounts 6" xfId="39883"/>
    <cellStyle name="Output Amounts 6 2" xfId="39884"/>
    <cellStyle name="Output Amounts 6 2 2" xfId="39885"/>
    <cellStyle name="Output Amounts 6 3" xfId="39886"/>
    <cellStyle name="Output Amounts 7" xfId="39887"/>
    <cellStyle name="Output Amounts 7 2" xfId="39888"/>
    <cellStyle name="Output Amounts 8" xfId="39889"/>
    <cellStyle name="Output Amounts 8 2" xfId="39890"/>
    <cellStyle name="Output Amounts 9" xfId="39891"/>
    <cellStyle name="Output Amounts 9 2" xfId="39892"/>
    <cellStyle name="Output Amounts 9 2 2" xfId="39893"/>
    <cellStyle name="Output Amounts 9 3" xfId="39894"/>
    <cellStyle name="Output Amounts_KF GT" xfId="39895"/>
    <cellStyle name="Output Column Headings" xfId="39896"/>
    <cellStyle name="Output Column Headings 2" xfId="39897"/>
    <cellStyle name="Output Column Headings 2 2" xfId="39898"/>
    <cellStyle name="Output Column Headings 3" xfId="39899"/>
    <cellStyle name="Output Line Items" xfId="39900"/>
    <cellStyle name="Output Line Items 10" xfId="39901"/>
    <cellStyle name="Output Line Items 10 2" xfId="39902"/>
    <cellStyle name="Output Line Items 10 2 2" xfId="39903"/>
    <cellStyle name="Output Line Items 10 3" xfId="39904"/>
    <cellStyle name="Output Line Items 11" xfId="39905"/>
    <cellStyle name="Output Line Items 2" xfId="39906"/>
    <cellStyle name="Output Line Items 2 2" xfId="39907"/>
    <cellStyle name="Output Line Items 2 2 2" xfId="39908"/>
    <cellStyle name="Output Line Items 2 2 2 2" xfId="39909"/>
    <cellStyle name="Output Line Items 2 2 3" xfId="39910"/>
    <cellStyle name="Output Line Items 2 3" xfId="39911"/>
    <cellStyle name="Output Line Items 2 3 2" xfId="39912"/>
    <cellStyle name="Output Line Items 2 4" xfId="39913"/>
    <cellStyle name="Output Line Items 2 4 2" xfId="39914"/>
    <cellStyle name="Output Line Items 2 5" xfId="39915"/>
    <cellStyle name="Output Line Items 2 5 2" xfId="39916"/>
    <cellStyle name="Output Line Items 2 6" xfId="39917"/>
    <cellStyle name="Output Line Items 3" xfId="39918"/>
    <cellStyle name="Output Line Items 3 2" xfId="39919"/>
    <cellStyle name="Output Line Items 3 2 2" xfId="39920"/>
    <cellStyle name="Output Line Items 3 2 2 2" xfId="39921"/>
    <cellStyle name="Output Line Items 3 2 3" xfId="39922"/>
    <cellStyle name="Output Line Items 3 3" xfId="39923"/>
    <cellStyle name="Output Line Items 3 3 2" xfId="39924"/>
    <cellStyle name="Output Line Items 3 4" xfId="39925"/>
    <cellStyle name="Output Line Items 4" xfId="39926"/>
    <cellStyle name="Output Line Items 4 2" xfId="39927"/>
    <cellStyle name="Output Line Items 4 2 2" xfId="39928"/>
    <cellStyle name="Output Line Items 4 2 2 2" xfId="39929"/>
    <cellStyle name="Output Line Items 4 2 3" xfId="39930"/>
    <cellStyle name="Output Line Items 4 3" xfId="39931"/>
    <cellStyle name="Output Line Items 4 3 2" xfId="39932"/>
    <cellStyle name="Output Line Items 4 4" xfId="39933"/>
    <cellStyle name="Output Line Items 5" xfId="39934"/>
    <cellStyle name="Output Line Items 5 2" xfId="39935"/>
    <cellStyle name="Output Line Items 5 2 2" xfId="39936"/>
    <cellStyle name="Output Line Items 5 2 2 2" xfId="39937"/>
    <cellStyle name="Output Line Items 5 2 3" xfId="39938"/>
    <cellStyle name="Output Line Items 5 3" xfId="39939"/>
    <cellStyle name="Output Line Items 5 3 2" xfId="39940"/>
    <cellStyle name="Output Line Items 5 4" xfId="39941"/>
    <cellStyle name="Output Line Items 6" xfId="39942"/>
    <cellStyle name="Output Line Items 6 2" xfId="39943"/>
    <cellStyle name="Output Line Items 6 2 2" xfId="39944"/>
    <cellStyle name="Output Line Items 6 3" xfId="39945"/>
    <cellStyle name="Output Line Items 7" xfId="39946"/>
    <cellStyle name="Output Line Items 7 2" xfId="39947"/>
    <cellStyle name="Output Line Items 7 2 2" xfId="39948"/>
    <cellStyle name="Output Line Items 7 3" xfId="39949"/>
    <cellStyle name="Output Line Items 8" xfId="39950"/>
    <cellStyle name="Output Line Items 8 2" xfId="39951"/>
    <cellStyle name="Output Line Items 9" xfId="39952"/>
    <cellStyle name="Output Line Items 9 2" xfId="39953"/>
    <cellStyle name="Output Line Items_KF GT" xfId="39954"/>
    <cellStyle name="Output Report Heading" xfId="39955"/>
    <cellStyle name="Output Report Heading 2" xfId="39956"/>
    <cellStyle name="Output Report Heading 2 2" xfId="39957"/>
    <cellStyle name="Output Report Heading 3" xfId="39958"/>
    <cellStyle name="Output Report Title" xfId="39959"/>
    <cellStyle name="Output Report Title 2" xfId="39960"/>
    <cellStyle name="Output Report Title 2 2" xfId="39961"/>
    <cellStyle name="Output Report Title 3" xfId="39962"/>
    <cellStyle name="Output_inf dodatkowe" xfId="39963"/>
    <cellStyle name="OverHead" xfId="39964"/>
    <cellStyle name="OverHead 2" xfId="39965"/>
    <cellStyle name="OverHead 2 2" xfId="39966"/>
    <cellStyle name="OverHead 2 2 2" xfId="39967"/>
    <cellStyle name="OverHead 2 3" xfId="39968"/>
    <cellStyle name="OverHead 2 3 2" xfId="39969"/>
    <cellStyle name="OverHead 2 4" xfId="39970"/>
    <cellStyle name="OverHead 3" xfId="39971"/>
    <cellStyle name="OverHead 3 2" xfId="39972"/>
    <cellStyle name="OverHead 3 2 2" xfId="39973"/>
    <cellStyle name="OverHead 3 3" xfId="39974"/>
    <cellStyle name="OverHead 4" xfId="39975"/>
    <cellStyle name="OverHead 4 2" xfId="39976"/>
    <cellStyle name="OverHead 5" xfId="39977"/>
    <cellStyle name="OverHead 5 2" xfId="39978"/>
    <cellStyle name="OverHead 6" xfId="39979"/>
    <cellStyle name="OverHead 6 2" xfId="39980"/>
    <cellStyle name="OverHead 6 2 2" xfId="39981"/>
    <cellStyle name="OverHead 6 3" xfId="39982"/>
    <cellStyle name="OverHead 7" xfId="39983"/>
    <cellStyle name="OverHead_KF GT" xfId="39984"/>
    <cellStyle name="P&amp;L Numbers" xfId="39985"/>
    <cellStyle name="P&amp;L Numbers 2" xfId="39986"/>
    <cellStyle name="P&amp;L Numbers 2 2" xfId="39987"/>
    <cellStyle name="P&amp;L Numbers 3" xfId="39988"/>
    <cellStyle name="P&amp;L Numbers 3 2" xfId="39989"/>
    <cellStyle name="P&amp;L Numbers 4" xfId="39990"/>
    <cellStyle name="Page Heading" xfId="39991"/>
    <cellStyle name="Page Heading 10" xfId="39992"/>
    <cellStyle name="Page Heading 2" xfId="39993"/>
    <cellStyle name="Page Heading 2 2" xfId="39994"/>
    <cellStyle name="Page Heading 2 2 2" xfId="39995"/>
    <cellStyle name="Page Heading 2 2 2 2" xfId="39996"/>
    <cellStyle name="Page Heading 2 2 3" xfId="39997"/>
    <cellStyle name="Page Heading 2 3" xfId="39998"/>
    <cellStyle name="Page Heading 2 3 2" xfId="39999"/>
    <cellStyle name="Page Heading 2 4" xfId="40000"/>
    <cellStyle name="Page Heading 2 4 2" xfId="40001"/>
    <cellStyle name="Page Heading 2 5" xfId="40002"/>
    <cellStyle name="Page Heading 2 5 2" xfId="40003"/>
    <cellStyle name="Page Heading 2 6" xfId="40004"/>
    <cellStyle name="Page Heading 3" xfId="40005"/>
    <cellStyle name="Page Heading 3 2" xfId="40006"/>
    <cellStyle name="Page Heading 3 2 2" xfId="40007"/>
    <cellStyle name="Page Heading 3 2 2 2" xfId="40008"/>
    <cellStyle name="Page Heading 3 2 3" xfId="40009"/>
    <cellStyle name="Page Heading 3 3" xfId="40010"/>
    <cellStyle name="Page Heading 3 3 2" xfId="40011"/>
    <cellStyle name="Page Heading 3 4" xfId="40012"/>
    <cellStyle name="Page Heading 4" xfId="40013"/>
    <cellStyle name="Page Heading 4 2" xfId="40014"/>
    <cellStyle name="Page Heading 4 2 2" xfId="40015"/>
    <cellStyle name="Page Heading 4 2 2 2" xfId="40016"/>
    <cellStyle name="Page Heading 4 2 3" xfId="40017"/>
    <cellStyle name="Page Heading 4 3" xfId="40018"/>
    <cellStyle name="Page Heading 4 3 2" xfId="40019"/>
    <cellStyle name="Page Heading 4 4" xfId="40020"/>
    <cellStyle name="Page Heading 5" xfId="40021"/>
    <cellStyle name="Page Heading 5 2" xfId="40022"/>
    <cellStyle name="Page Heading 5 2 2" xfId="40023"/>
    <cellStyle name="Page Heading 5 2 2 2" xfId="40024"/>
    <cellStyle name="Page Heading 5 2 3" xfId="40025"/>
    <cellStyle name="Page Heading 5 3" xfId="40026"/>
    <cellStyle name="Page Heading 5 3 2" xfId="40027"/>
    <cellStyle name="Page Heading 5 4" xfId="40028"/>
    <cellStyle name="Page Heading 6" xfId="40029"/>
    <cellStyle name="Page Heading 6 2" xfId="40030"/>
    <cellStyle name="Page Heading 6 2 2" xfId="40031"/>
    <cellStyle name="Page Heading 6 3" xfId="40032"/>
    <cellStyle name="Page Heading 7" xfId="40033"/>
    <cellStyle name="Page Heading 7 2" xfId="40034"/>
    <cellStyle name="Page Heading 8" xfId="40035"/>
    <cellStyle name="Page Heading 8 2" xfId="40036"/>
    <cellStyle name="Page Heading 9" xfId="40037"/>
    <cellStyle name="Page Heading 9 2" xfId="40038"/>
    <cellStyle name="Page Heading 9 2 2" xfId="40039"/>
    <cellStyle name="Page Heading 9 3" xfId="40040"/>
    <cellStyle name="Page Heading Large" xfId="40041"/>
    <cellStyle name="Page Heading Large 10" xfId="40042"/>
    <cellStyle name="Page Heading Large 2" xfId="40043"/>
    <cellStyle name="Page Heading Large 2 2" xfId="40044"/>
    <cellStyle name="Page Heading Large 2 2 2" xfId="40045"/>
    <cellStyle name="Page Heading Large 2 2 2 2" xfId="40046"/>
    <cellStyle name="Page Heading Large 2 2 3" xfId="40047"/>
    <cellStyle name="Page Heading Large 2 3" xfId="40048"/>
    <cellStyle name="Page Heading Large 2 3 2" xfId="40049"/>
    <cellStyle name="Page Heading Large 2 4" xfId="40050"/>
    <cellStyle name="Page Heading Large 2 4 2" xfId="40051"/>
    <cellStyle name="Page Heading Large 2 5" xfId="40052"/>
    <cellStyle name="Page Heading Large 2 5 2" xfId="40053"/>
    <cellStyle name="Page Heading Large 2 6" xfId="40054"/>
    <cellStyle name="Page Heading Large 3" xfId="40055"/>
    <cellStyle name="Page Heading Large 3 2" xfId="40056"/>
    <cellStyle name="Page Heading Large 3 2 2" xfId="40057"/>
    <cellStyle name="Page Heading Large 3 2 2 2" xfId="40058"/>
    <cellStyle name="Page Heading Large 3 2 3" xfId="40059"/>
    <cellStyle name="Page Heading Large 3 3" xfId="40060"/>
    <cellStyle name="Page Heading Large 3 3 2" xfId="40061"/>
    <cellStyle name="Page Heading Large 3 4" xfId="40062"/>
    <cellStyle name="Page Heading Large 4" xfId="40063"/>
    <cellStyle name="Page Heading Large 4 2" xfId="40064"/>
    <cellStyle name="Page Heading Large 4 2 2" xfId="40065"/>
    <cellStyle name="Page Heading Large 4 2 2 2" xfId="40066"/>
    <cellStyle name="Page Heading Large 4 2 3" xfId="40067"/>
    <cellStyle name="Page Heading Large 4 3" xfId="40068"/>
    <cellStyle name="Page Heading Large 4 3 2" xfId="40069"/>
    <cellStyle name="Page Heading Large 4 4" xfId="40070"/>
    <cellStyle name="Page Heading Large 5" xfId="40071"/>
    <cellStyle name="Page Heading Large 5 2" xfId="40072"/>
    <cellStyle name="Page Heading Large 5 2 2" xfId="40073"/>
    <cellStyle name="Page Heading Large 5 2 2 2" xfId="40074"/>
    <cellStyle name="Page Heading Large 5 2 3" xfId="40075"/>
    <cellStyle name="Page Heading Large 5 3" xfId="40076"/>
    <cellStyle name="Page Heading Large 5 3 2" xfId="40077"/>
    <cellStyle name="Page Heading Large 5 4" xfId="40078"/>
    <cellStyle name="Page Heading Large 6" xfId="40079"/>
    <cellStyle name="Page Heading Large 6 2" xfId="40080"/>
    <cellStyle name="Page Heading Large 6 2 2" xfId="40081"/>
    <cellStyle name="Page Heading Large 6 3" xfId="40082"/>
    <cellStyle name="Page Heading Large 7" xfId="40083"/>
    <cellStyle name="Page Heading Large 7 2" xfId="40084"/>
    <cellStyle name="Page Heading Large 8" xfId="40085"/>
    <cellStyle name="Page Heading Large 8 2" xfId="40086"/>
    <cellStyle name="Page Heading Large 9" xfId="40087"/>
    <cellStyle name="Page Heading Large 9 2" xfId="40088"/>
    <cellStyle name="Page Heading Large 9 2 2" xfId="40089"/>
    <cellStyle name="Page Heading Large 9 3" xfId="40090"/>
    <cellStyle name="Page Heading Large_KF GT" xfId="40091"/>
    <cellStyle name="Page Heading Small" xfId="40092"/>
    <cellStyle name="Page Heading Small 10" xfId="40093"/>
    <cellStyle name="Page Heading Small 2" xfId="40094"/>
    <cellStyle name="Page Heading Small 2 2" xfId="40095"/>
    <cellStyle name="Page Heading Small 2 2 2" xfId="40096"/>
    <cellStyle name="Page Heading Small 2 2 2 2" xfId="40097"/>
    <cellStyle name="Page Heading Small 2 2 3" xfId="40098"/>
    <cellStyle name="Page Heading Small 2 3" xfId="40099"/>
    <cellStyle name="Page Heading Small 2 3 2" xfId="40100"/>
    <cellStyle name="Page Heading Small 2 4" xfId="40101"/>
    <cellStyle name="Page Heading Small 2 4 2" xfId="40102"/>
    <cellStyle name="Page Heading Small 2 5" xfId="40103"/>
    <cellStyle name="Page Heading Small 2 5 2" xfId="40104"/>
    <cellStyle name="Page Heading Small 2 6" xfId="40105"/>
    <cellStyle name="Page Heading Small 3" xfId="40106"/>
    <cellStyle name="Page Heading Small 3 2" xfId="40107"/>
    <cellStyle name="Page Heading Small 3 2 2" xfId="40108"/>
    <cellStyle name="Page Heading Small 3 2 2 2" xfId="40109"/>
    <cellStyle name="Page Heading Small 3 2 3" xfId="40110"/>
    <cellStyle name="Page Heading Small 3 3" xfId="40111"/>
    <cellStyle name="Page Heading Small 3 3 2" xfId="40112"/>
    <cellStyle name="Page Heading Small 3 4" xfId="40113"/>
    <cellStyle name="Page Heading Small 4" xfId="40114"/>
    <cellStyle name="Page Heading Small 4 2" xfId="40115"/>
    <cellStyle name="Page Heading Small 4 2 2" xfId="40116"/>
    <cellStyle name="Page Heading Small 4 2 2 2" xfId="40117"/>
    <cellStyle name="Page Heading Small 4 2 3" xfId="40118"/>
    <cellStyle name="Page Heading Small 4 3" xfId="40119"/>
    <cellStyle name="Page Heading Small 4 3 2" xfId="40120"/>
    <cellStyle name="Page Heading Small 4 4" xfId="40121"/>
    <cellStyle name="Page Heading Small 5" xfId="40122"/>
    <cellStyle name="Page Heading Small 5 2" xfId="40123"/>
    <cellStyle name="Page Heading Small 5 2 2" xfId="40124"/>
    <cellStyle name="Page Heading Small 5 2 2 2" xfId="40125"/>
    <cellStyle name="Page Heading Small 5 2 3" xfId="40126"/>
    <cellStyle name="Page Heading Small 5 3" xfId="40127"/>
    <cellStyle name="Page Heading Small 5 3 2" xfId="40128"/>
    <cellStyle name="Page Heading Small 5 4" xfId="40129"/>
    <cellStyle name="Page Heading Small 6" xfId="40130"/>
    <cellStyle name="Page Heading Small 6 2" xfId="40131"/>
    <cellStyle name="Page Heading Small 6 2 2" xfId="40132"/>
    <cellStyle name="Page Heading Small 6 3" xfId="40133"/>
    <cellStyle name="Page Heading Small 7" xfId="40134"/>
    <cellStyle name="Page Heading Small 7 2" xfId="40135"/>
    <cellStyle name="Page Heading Small 8" xfId="40136"/>
    <cellStyle name="Page Heading Small 8 2" xfId="40137"/>
    <cellStyle name="Page Heading Small 9" xfId="40138"/>
    <cellStyle name="Page Heading Small 9 2" xfId="40139"/>
    <cellStyle name="Page Heading Small 9 2 2" xfId="40140"/>
    <cellStyle name="Page Heading Small 9 3" xfId="40141"/>
    <cellStyle name="Page Heading Small_KF GT" xfId="40142"/>
    <cellStyle name="Page Heading_02 - Synth?se Wanadoo" xfId="40143"/>
    <cellStyle name="Page Number" xfId="40144"/>
    <cellStyle name="Page Number 2" xfId="40145"/>
    <cellStyle name="Page Number 2 2" xfId="40146"/>
    <cellStyle name="Page Number 2 2 2" xfId="40147"/>
    <cellStyle name="Page Number 2 3" xfId="40148"/>
    <cellStyle name="Page Number 3" xfId="40149"/>
    <cellStyle name="Page Number 3 2" xfId="40150"/>
    <cellStyle name="Page Number 4" xfId="40151"/>
    <cellStyle name="Page Number 4 2" xfId="40152"/>
    <cellStyle name="Page Number 5" xfId="40153"/>
    <cellStyle name="Page Number 5 2" xfId="40154"/>
    <cellStyle name="Page Number 6" xfId="40155"/>
    <cellStyle name="pc1" xfId="40156"/>
    <cellStyle name="pc1 2" xfId="40157"/>
    <cellStyle name="pc1 2 2" xfId="40158"/>
    <cellStyle name="pc1 2 2 2" xfId="40159"/>
    <cellStyle name="pc1 2 2 2 2" xfId="40160"/>
    <cellStyle name="pc1 2 2 3" xfId="40161"/>
    <cellStyle name="pc1 2 3" xfId="40162"/>
    <cellStyle name="pc1 2 3 2" xfId="40163"/>
    <cellStyle name="pc1 2 4" xfId="40164"/>
    <cellStyle name="pc1 2 4 2" xfId="40165"/>
    <cellStyle name="pc1 2 5" xfId="40166"/>
    <cellStyle name="pc1 3" xfId="40167"/>
    <cellStyle name="pc1 3 2" xfId="40168"/>
    <cellStyle name="pc1 3 2 2" xfId="40169"/>
    <cellStyle name="pc1 3 2 2 2" xfId="40170"/>
    <cellStyle name="pc1 3 2 3" xfId="40171"/>
    <cellStyle name="pc1 3 3" xfId="40172"/>
    <cellStyle name="pc1 3 3 2" xfId="40173"/>
    <cellStyle name="pc1 3 4" xfId="40174"/>
    <cellStyle name="pc1 4" xfId="40175"/>
    <cellStyle name="pc1 4 2" xfId="40176"/>
    <cellStyle name="pc1 4 2 2" xfId="40177"/>
    <cellStyle name="pc1 4 2 2 2" xfId="40178"/>
    <cellStyle name="pc1 4 2 3" xfId="40179"/>
    <cellStyle name="pc1 4 3" xfId="40180"/>
    <cellStyle name="pc1 4 3 2" xfId="40181"/>
    <cellStyle name="pc1 4 4" xfId="40182"/>
    <cellStyle name="pc1 5" xfId="40183"/>
    <cellStyle name="pc1 5 2" xfId="40184"/>
    <cellStyle name="pc1 5 2 2" xfId="40185"/>
    <cellStyle name="pc1 5 3" xfId="40186"/>
    <cellStyle name="pc1 6" xfId="40187"/>
    <cellStyle name="pc1 6 2" xfId="40188"/>
    <cellStyle name="pc1 7" xfId="40189"/>
    <cellStyle name="pc1 7 2" xfId="40190"/>
    <cellStyle name="pc1 8" xfId="40191"/>
    <cellStyle name="pc1 8 2" xfId="40192"/>
    <cellStyle name="pc1 8 2 2" xfId="40193"/>
    <cellStyle name="pc1 8 3" xfId="40194"/>
    <cellStyle name="pc1 9" xfId="40195"/>
    <cellStyle name="pcent" xfId="40196"/>
    <cellStyle name="pcent 2" xfId="40197"/>
    <cellStyle name="pcent 2 2" xfId="40198"/>
    <cellStyle name="pcent 2 2 2" xfId="40199"/>
    <cellStyle name="pcent 2 2 2 2" xfId="40200"/>
    <cellStyle name="pcent 2 2 3" xfId="40201"/>
    <cellStyle name="pcent 2 3" xfId="40202"/>
    <cellStyle name="pcent 2 3 2" xfId="40203"/>
    <cellStyle name="pcent 2 4" xfId="40204"/>
    <cellStyle name="pcent 2 4 2" xfId="40205"/>
    <cellStyle name="pcent 2 5" xfId="40206"/>
    <cellStyle name="pcent 3" xfId="40207"/>
    <cellStyle name="pcent 3 2" xfId="40208"/>
    <cellStyle name="pcent 3 2 2" xfId="40209"/>
    <cellStyle name="pcent 3 2 2 2" xfId="40210"/>
    <cellStyle name="pcent 3 2 3" xfId="40211"/>
    <cellStyle name="pcent 3 3" xfId="40212"/>
    <cellStyle name="pcent 3 3 2" xfId="40213"/>
    <cellStyle name="pcent 3 4" xfId="40214"/>
    <cellStyle name="pcent 4" xfId="40215"/>
    <cellStyle name="pcent 4 2" xfId="40216"/>
    <cellStyle name="pcent 4 2 2" xfId="40217"/>
    <cellStyle name="pcent 4 2 2 2" xfId="40218"/>
    <cellStyle name="pcent 4 2 3" xfId="40219"/>
    <cellStyle name="pcent 4 3" xfId="40220"/>
    <cellStyle name="pcent 4 3 2" xfId="40221"/>
    <cellStyle name="pcent 4 4" xfId="40222"/>
    <cellStyle name="pcent 5" xfId="40223"/>
    <cellStyle name="pcent 5 2" xfId="40224"/>
    <cellStyle name="pcent 5 2 2" xfId="40225"/>
    <cellStyle name="pcent 5 3" xfId="40226"/>
    <cellStyle name="pcent 6" xfId="40227"/>
    <cellStyle name="pcent 6 2" xfId="40228"/>
    <cellStyle name="pcent 7" xfId="40229"/>
    <cellStyle name="pcent 7 2" xfId="40230"/>
    <cellStyle name="pcent 8" xfId="40231"/>
    <cellStyle name="pcent 8 2" xfId="40232"/>
    <cellStyle name="pcent 8 2 2" xfId="40233"/>
    <cellStyle name="pcent 8 3" xfId="40234"/>
    <cellStyle name="pcent 9" xfId="40235"/>
    <cellStyle name="pcent_KF GT" xfId="40236"/>
    <cellStyle name="pct_sub" xfId="40237"/>
    <cellStyle name="Percent (0)" xfId="40238"/>
    <cellStyle name="Percent (0) 2" xfId="40239"/>
    <cellStyle name="Percent (0) 2 2" xfId="40240"/>
    <cellStyle name="Percent (0) 2 2 2" xfId="40241"/>
    <cellStyle name="Percent (0) 2 3" xfId="40242"/>
    <cellStyle name="Percent (0) 2 4" xfId="40243"/>
    <cellStyle name="Percent (0) 3" xfId="40244"/>
    <cellStyle name="Percent (0) 3 2" xfId="40245"/>
    <cellStyle name="Percent (0) 4" xfId="40246"/>
    <cellStyle name="Percent (0) 5" xfId="40247"/>
    <cellStyle name="Percent [0%]" xfId="40248"/>
    <cellStyle name="Percent [0%] 10" xfId="40249"/>
    <cellStyle name="Percent [0%] 2" xfId="40250"/>
    <cellStyle name="Percent [0%] 2 2" xfId="40251"/>
    <cellStyle name="Percent [0%] 2 2 2" xfId="40252"/>
    <cellStyle name="Percent [0%] 2 2 2 2" xfId="40253"/>
    <cellStyle name="Percent [0%] 2 2 3" xfId="40254"/>
    <cellStyle name="Percent [0%] 2 3" xfId="40255"/>
    <cellStyle name="Percent [0%] 2 3 2" xfId="40256"/>
    <cellStyle name="Percent [0%] 2 4" xfId="40257"/>
    <cellStyle name="Percent [0%] 2 4 2" xfId="40258"/>
    <cellStyle name="Percent [0%] 2 5" xfId="40259"/>
    <cellStyle name="Percent [0%] 3" xfId="40260"/>
    <cellStyle name="Percent [0%] 3 2" xfId="40261"/>
    <cellStyle name="Percent [0%] 3 2 2" xfId="40262"/>
    <cellStyle name="Percent [0%] 3 2 2 2" xfId="40263"/>
    <cellStyle name="Percent [0%] 3 2 3" xfId="40264"/>
    <cellStyle name="Percent [0%] 3 3" xfId="40265"/>
    <cellStyle name="Percent [0%] 3 3 2" xfId="40266"/>
    <cellStyle name="Percent [0%] 3 4" xfId="40267"/>
    <cellStyle name="Percent [0%] 4" xfId="40268"/>
    <cellStyle name="Percent [0%] 4 2" xfId="40269"/>
    <cellStyle name="Percent [0%] 4 2 2" xfId="40270"/>
    <cellStyle name="Percent [0%] 4 2 2 2" xfId="40271"/>
    <cellStyle name="Percent [0%] 4 2 3" xfId="40272"/>
    <cellStyle name="Percent [0%] 4 3" xfId="40273"/>
    <cellStyle name="Percent [0%] 4 3 2" xfId="40274"/>
    <cellStyle name="Percent [0%] 4 4" xfId="40275"/>
    <cellStyle name="Percent [0%] 5" xfId="40276"/>
    <cellStyle name="Percent [0%] 5 2" xfId="40277"/>
    <cellStyle name="Percent [0%] 5 2 2" xfId="40278"/>
    <cellStyle name="Percent [0%] 5 3" xfId="40279"/>
    <cellStyle name="Percent [0%] 6" xfId="40280"/>
    <cellStyle name="Percent [0%] 6 2" xfId="40281"/>
    <cellStyle name="Percent [0%] 6 2 2" xfId="40282"/>
    <cellStyle name="Percent [0%] 6 3" xfId="40283"/>
    <cellStyle name="Percent [0%] 7" xfId="40284"/>
    <cellStyle name="Percent [0%] 7 2" xfId="40285"/>
    <cellStyle name="Percent [0%] 8" xfId="40286"/>
    <cellStyle name="Percent [0%] 8 2" xfId="40287"/>
    <cellStyle name="Percent [0%] 9" xfId="40288"/>
    <cellStyle name="Percent [0%] 9 2" xfId="40289"/>
    <cellStyle name="Percent [0%] 9 2 2" xfId="40290"/>
    <cellStyle name="Percent [0%] 9 3" xfId="40291"/>
    <cellStyle name="Percent [0.00%]" xfId="40292"/>
    <cellStyle name="Percent [0.00%] 10" xfId="40293"/>
    <cellStyle name="Percent [0.00%] 2" xfId="40294"/>
    <cellStyle name="Percent [0.00%] 2 2" xfId="40295"/>
    <cellStyle name="Percent [0.00%] 2 2 2" xfId="40296"/>
    <cellStyle name="Percent [0.00%] 2 2 2 2" xfId="40297"/>
    <cellStyle name="Percent [0.00%] 2 2 3" xfId="40298"/>
    <cellStyle name="Percent [0.00%] 2 3" xfId="40299"/>
    <cellStyle name="Percent [0.00%] 2 3 2" xfId="40300"/>
    <cellStyle name="Percent [0.00%] 2 4" xfId="40301"/>
    <cellStyle name="Percent [0.00%] 2 4 2" xfId="40302"/>
    <cellStyle name="Percent [0.00%] 2 5" xfId="40303"/>
    <cellStyle name="Percent [0.00%] 3" xfId="40304"/>
    <cellStyle name="Percent [0.00%] 3 2" xfId="40305"/>
    <cellStyle name="Percent [0.00%] 3 2 2" xfId="40306"/>
    <cellStyle name="Percent [0.00%] 3 2 2 2" xfId="40307"/>
    <cellStyle name="Percent [0.00%] 3 2 3" xfId="40308"/>
    <cellStyle name="Percent [0.00%] 3 3" xfId="40309"/>
    <cellStyle name="Percent [0.00%] 3 3 2" xfId="40310"/>
    <cellStyle name="Percent [0.00%] 3 4" xfId="40311"/>
    <cellStyle name="Percent [0.00%] 4" xfId="40312"/>
    <cellStyle name="Percent [0.00%] 4 2" xfId="40313"/>
    <cellStyle name="Percent [0.00%] 4 2 2" xfId="40314"/>
    <cellStyle name="Percent [0.00%] 4 2 2 2" xfId="40315"/>
    <cellStyle name="Percent [0.00%] 4 2 3" xfId="40316"/>
    <cellStyle name="Percent [0.00%] 4 3" xfId="40317"/>
    <cellStyle name="Percent [0.00%] 4 3 2" xfId="40318"/>
    <cellStyle name="Percent [0.00%] 4 4" xfId="40319"/>
    <cellStyle name="Percent [0.00%] 5" xfId="40320"/>
    <cellStyle name="Percent [0.00%] 5 2" xfId="40321"/>
    <cellStyle name="Percent [0.00%] 5 2 2" xfId="40322"/>
    <cellStyle name="Percent [0.00%] 5 3" xfId="40323"/>
    <cellStyle name="Percent [0.00%] 6" xfId="40324"/>
    <cellStyle name="Percent [0.00%] 6 2" xfId="40325"/>
    <cellStyle name="Percent [0.00%] 6 2 2" xfId="40326"/>
    <cellStyle name="Percent [0.00%] 6 3" xfId="40327"/>
    <cellStyle name="Percent [0.00%] 7" xfId="40328"/>
    <cellStyle name="Percent [0.00%] 7 2" xfId="40329"/>
    <cellStyle name="Percent [0.00%] 8" xfId="40330"/>
    <cellStyle name="Percent [0.00%] 8 2" xfId="40331"/>
    <cellStyle name="Percent [0.00%] 9" xfId="40332"/>
    <cellStyle name="Percent [0.00%] 9 2" xfId="40333"/>
    <cellStyle name="Percent [0.00%] 9 2 2" xfId="40334"/>
    <cellStyle name="Percent [0.00%] 9 3" xfId="40335"/>
    <cellStyle name="Percent [0]" xfId="40336"/>
    <cellStyle name="Percent [0] 10" xfId="40337"/>
    <cellStyle name="Percent [0] 2" xfId="40338"/>
    <cellStyle name="Percent [0] 2 2" xfId="40339"/>
    <cellStyle name="Percent [0] 2 2 2" xfId="40340"/>
    <cellStyle name="Percent [0] 2 2 2 2" xfId="40341"/>
    <cellStyle name="Percent [0] 2 2 3" xfId="40342"/>
    <cellStyle name="Percent [0] 2 3" xfId="40343"/>
    <cellStyle name="Percent [0] 2 3 2" xfId="40344"/>
    <cellStyle name="Percent [0] 2 4" xfId="40345"/>
    <cellStyle name="Percent [0] 2 4 2" xfId="40346"/>
    <cellStyle name="Percent [0] 2 5" xfId="40347"/>
    <cellStyle name="Percent [0] 3" xfId="40348"/>
    <cellStyle name="Percent [0] 3 2" xfId="40349"/>
    <cellStyle name="Percent [0] 3 2 2" xfId="40350"/>
    <cellStyle name="Percent [0] 3 2 2 2" xfId="40351"/>
    <cellStyle name="Percent [0] 3 2 3" xfId="40352"/>
    <cellStyle name="Percent [0] 3 3" xfId="40353"/>
    <cellStyle name="Percent [0] 3 3 2" xfId="40354"/>
    <cellStyle name="Percent [0] 3 4" xfId="40355"/>
    <cellStyle name="Percent [0] 4" xfId="40356"/>
    <cellStyle name="Percent [0] 4 2" xfId="40357"/>
    <cellStyle name="Percent [0] 4 2 2" xfId="40358"/>
    <cellStyle name="Percent [0] 4 2 2 2" xfId="40359"/>
    <cellStyle name="Percent [0] 4 2 3" xfId="40360"/>
    <cellStyle name="Percent [0] 4 3" xfId="40361"/>
    <cellStyle name="Percent [0] 4 3 2" xfId="40362"/>
    <cellStyle name="Percent [0] 4 4" xfId="40363"/>
    <cellStyle name="Percent [0] 5" xfId="40364"/>
    <cellStyle name="Percent [0] 5 2" xfId="40365"/>
    <cellStyle name="Percent [0] 5 2 2" xfId="40366"/>
    <cellStyle name="Percent [0] 5 3" xfId="40367"/>
    <cellStyle name="Percent [0] 6" xfId="40368"/>
    <cellStyle name="Percent [0] 6 2" xfId="40369"/>
    <cellStyle name="Percent [0] 6 2 2" xfId="40370"/>
    <cellStyle name="Percent [0] 6 3" xfId="40371"/>
    <cellStyle name="Percent [0] 7" xfId="40372"/>
    <cellStyle name="Percent [0] 7 2" xfId="40373"/>
    <cellStyle name="Percent [0] 8" xfId="40374"/>
    <cellStyle name="Percent [0] 8 2" xfId="40375"/>
    <cellStyle name="Percent [0] 9" xfId="40376"/>
    <cellStyle name="Percent [0] 9 2" xfId="40377"/>
    <cellStyle name="Percent [0] 9 2 2" xfId="40378"/>
    <cellStyle name="Percent [0] 9 3" xfId="40379"/>
    <cellStyle name="Percent [00]" xfId="40380"/>
    <cellStyle name="Percent [00] 2" xfId="40381"/>
    <cellStyle name="Percent [00] 2 2" xfId="40382"/>
    <cellStyle name="Percent [00] 3" xfId="40383"/>
    <cellStyle name="Percent [1]" xfId="40384"/>
    <cellStyle name="Percent [1] 10" xfId="40385"/>
    <cellStyle name="Percent [1] 2" xfId="40386"/>
    <cellStyle name="Percent [1] 2 2" xfId="40387"/>
    <cellStyle name="Percent [1] 2 2 2" xfId="40388"/>
    <cellStyle name="Percent [1] 2 2 2 2" xfId="40389"/>
    <cellStyle name="Percent [1] 2 2 3" xfId="40390"/>
    <cellStyle name="Percent [1] 2 3" xfId="40391"/>
    <cellStyle name="Percent [1] 2 3 2" xfId="40392"/>
    <cellStyle name="Percent [1] 2 4" xfId="40393"/>
    <cellStyle name="Percent [1] 2 4 2" xfId="40394"/>
    <cellStyle name="Percent [1] 2 5" xfId="40395"/>
    <cellStyle name="Percent [1] 2 5 2" xfId="40396"/>
    <cellStyle name="Percent [1] 2 6" xfId="40397"/>
    <cellStyle name="Percent [1] 3" xfId="40398"/>
    <cellStyle name="Percent [1] 3 2" xfId="40399"/>
    <cellStyle name="Percent [1] 3 2 2" xfId="40400"/>
    <cellStyle name="Percent [1] 3 2 2 2" xfId="40401"/>
    <cellStyle name="Percent [1] 3 2 3" xfId="40402"/>
    <cellStyle name="Percent [1] 3 3" xfId="40403"/>
    <cellStyle name="Percent [1] 3 3 2" xfId="40404"/>
    <cellStyle name="Percent [1] 3 4" xfId="40405"/>
    <cellStyle name="Percent [1] 4" xfId="40406"/>
    <cellStyle name="Percent [1] 4 2" xfId="40407"/>
    <cellStyle name="Percent [1] 4 2 2" xfId="40408"/>
    <cellStyle name="Percent [1] 4 2 2 2" xfId="40409"/>
    <cellStyle name="Percent [1] 4 2 3" xfId="40410"/>
    <cellStyle name="Percent [1] 4 3" xfId="40411"/>
    <cellStyle name="Percent [1] 4 3 2" xfId="40412"/>
    <cellStyle name="Percent [1] 4 4" xfId="40413"/>
    <cellStyle name="Percent [1] 5" xfId="40414"/>
    <cellStyle name="Percent [1] 5 2" xfId="40415"/>
    <cellStyle name="Percent [1] 5 2 2" xfId="40416"/>
    <cellStyle name="Percent [1] 5 2 2 2" xfId="40417"/>
    <cellStyle name="Percent [1] 5 2 3" xfId="40418"/>
    <cellStyle name="Percent [1] 5 3" xfId="40419"/>
    <cellStyle name="Percent [1] 5 3 2" xfId="40420"/>
    <cellStyle name="Percent [1] 5 4" xfId="40421"/>
    <cellStyle name="Percent [1] 6" xfId="40422"/>
    <cellStyle name="Percent [1] 6 2" xfId="40423"/>
    <cellStyle name="Percent [1] 6 2 2" xfId="40424"/>
    <cellStyle name="Percent [1] 6 3" xfId="40425"/>
    <cellStyle name="Percent [1] 7" xfId="40426"/>
    <cellStyle name="Percent [1] 7 2" xfId="40427"/>
    <cellStyle name="Percent [1] 8" xfId="40428"/>
    <cellStyle name="Percent [1] 8 2" xfId="40429"/>
    <cellStyle name="Percent [1] 9" xfId="40430"/>
    <cellStyle name="Percent [1] 9 2" xfId="40431"/>
    <cellStyle name="Percent [1] 9 2 2" xfId="40432"/>
    <cellStyle name="Percent [1] 9 3" xfId="40433"/>
    <cellStyle name="Percent [1]_KF GT" xfId="40434"/>
    <cellStyle name="Percent [2]" xfId="350"/>
    <cellStyle name="Percent [2] 10" xfId="40435"/>
    <cellStyle name="Percent [2] 2" xfId="40436"/>
    <cellStyle name="Percent [2] 2 2" xfId="40437"/>
    <cellStyle name="Percent [2] 2 2 2" xfId="40438"/>
    <cellStyle name="Percent [2] 2 2 2 2" xfId="40439"/>
    <cellStyle name="Percent [2] 2 2 3" xfId="40440"/>
    <cellStyle name="Percent [2] 2 3" xfId="40441"/>
    <cellStyle name="Percent [2] 2 3 2" xfId="40442"/>
    <cellStyle name="Percent [2] 2 4" xfId="40443"/>
    <cellStyle name="Percent [2] 2 4 2" xfId="40444"/>
    <cellStyle name="Percent [2] 2 5" xfId="40445"/>
    <cellStyle name="Percent [2] 3" xfId="40446"/>
    <cellStyle name="Percent [2] 3 2" xfId="40447"/>
    <cellStyle name="Percent [2] 3 2 2" xfId="40448"/>
    <cellStyle name="Percent [2] 3 2 2 2" xfId="40449"/>
    <cellStyle name="Percent [2] 3 2 3" xfId="40450"/>
    <cellStyle name="Percent [2] 3 3" xfId="40451"/>
    <cellStyle name="Percent [2] 3 3 2" xfId="40452"/>
    <cellStyle name="Percent [2] 3 4" xfId="40453"/>
    <cellStyle name="Percent [2] 4" xfId="40454"/>
    <cellStyle name="Percent [2] 4 2" xfId="40455"/>
    <cellStyle name="Percent [2] 4 2 2" xfId="40456"/>
    <cellStyle name="Percent [2] 4 2 2 2" xfId="40457"/>
    <cellStyle name="Percent [2] 4 2 3" xfId="40458"/>
    <cellStyle name="Percent [2] 4 3" xfId="40459"/>
    <cellStyle name="Percent [2] 4 3 2" xfId="40460"/>
    <cellStyle name="Percent [2] 4 4" xfId="40461"/>
    <cellStyle name="Percent [2] 5" xfId="40462"/>
    <cellStyle name="Percent [2] 5 2" xfId="40463"/>
    <cellStyle name="Percent [2] 5 2 2" xfId="40464"/>
    <cellStyle name="Percent [2] 5 3" xfId="40465"/>
    <cellStyle name="Percent [2] 6" xfId="40466"/>
    <cellStyle name="Percent [2] 6 2" xfId="40467"/>
    <cellStyle name="Percent [2] 7" xfId="40468"/>
    <cellStyle name="Percent [2] 7 2" xfId="40469"/>
    <cellStyle name="Percent [2] 8" xfId="40470"/>
    <cellStyle name="Percent [2] 8 2" xfId="40471"/>
    <cellStyle name="Percent [2] 8 2 2" xfId="40472"/>
    <cellStyle name="Percent [2] 8 3" xfId="40473"/>
    <cellStyle name="Percent [2] 9" xfId="40474"/>
    <cellStyle name="Percent [2]_korekty" xfId="40475"/>
    <cellStyle name="Percent 2" xfId="351"/>
    <cellStyle name="Percent 2 2" xfId="352"/>
    <cellStyle name="Percent 2 2 2" xfId="353"/>
    <cellStyle name="Percent 2 2 2 2" xfId="354"/>
    <cellStyle name="Percent 2 2 2 2 2" xfId="40478"/>
    <cellStyle name="Percent 2 2 2 2 2 2" xfId="40479"/>
    <cellStyle name="Percent 2 2 2 2 3" xfId="40480"/>
    <cellStyle name="Percent 2 2 2 2 4" xfId="40477"/>
    <cellStyle name="Percent 2 2 2 3" xfId="40481"/>
    <cellStyle name="Percent 2 2 2 3 2" xfId="40482"/>
    <cellStyle name="Percent 2 2 2 4" xfId="40483"/>
    <cellStyle name="Percent 2 2 2 4 2" xfId="40484"/>
    <cellStyle name="Percent 2 2 2 5" xfId="40485"/>
    <cellStyle name="Percent 2 2 2 6" xfId="40486"/>
    <cellStyle name="Percent 2 2 2 7" xfId="40476"/>
    <cellStyle name="Percent 2 2 3" xfId="355"/>
    <cellStyle name="Percent 2 2 3 2" xfId="40488"/>
    <cellStyle name="Percent 2 2 3 3" xfId="40487"/>
    <cellStyle name="Percent 2 2 4" xfId="40489"/>
    <cellStyle name="Percent 2 2 4 2" xfId="40490"/>
    <cellStyle name="Percent 2 2 5" xfId="40491"/>
    <cellStyle name="Percent 2 3" xfId="356"/>
    <cellStyle name="Percent 2 3 2" xfId="357"/>
    <cellStyle name="Percent 2 3 2 2" xfId="40493"/>
    <cellStyle name="Percent 2 3 3" xfId="40494"/>
    <cellStyle name="Percent 2 3 4" xfId="40492"/>
    <cellStyle name="Percent 2 4" xfId="358"/>
    <cellStyle name="Percent 2 4 2" xfId="40496"/>
    <cellStyle name="Percent 2 4 3" xfId="40495"/>
    <cellStyle name="Percent 2 5" xfId="40497"/>
    <cellStyle name="Percent 3" xfId="359"/>
    <cellStyle name="Percent 3 2" xfId="360"/>
    <cellStyle name="Percent 3 2 2" xfId="361"/>
    <cellStyle name="Percent 3 2 2 2" xfId="40500"/>
    <cellStyle name="Percent 3 2 2 3" xfId="40499"/>
    <cellStyle name="Percent 3 2 3" xfId="40501"/>
    <cellStyle name="Percent 3 2 4" xfId="40502"/>
    <cellStyle name="Percent 3 2 5" xfId="40498"/>
    <cellStyle name="Percent 3 3" xfId="362"/>
    <cellStyle name="Percent 3 3 2" xfId="40504"/>
    <cellStyle name="Percent 3 3 3" xfId="40503"/>
    <cellStyle name="Percent 3 4" xfId="40505"/>
    <cellStyle name="Percent 3 4 2" xfId="40506"/>
    <cellStyle name="Percent 3 5" xfId="40507"/>
    <cellStyle name="Percent 3 5 2" xfId="40508"/>
    <cellStyle name="Percent 3 6" xfId="40509"/>
    <cellStyle name="Percent 3 6 2" xfId="40510"/>
    <cellStyle name="Percent 3 7" xfId="40511"/>
    <cellStyle name="Percent 4" xfId="40512"/>
    <cellStyle name="Percent 4 2" xfId="40513"/>
    <cellStyle name="Percent 5" xfId="40514"/>
    <cellStyle name="Percent 5 2" xfId="40515"/>
    <cellStyle name="Percent Hard" xfId="40516"/>
    <cellStyle name="Percent Hard 2" xfId="40517"/>
    <cellStyle name="Percent Hard 2 2" xfId="40518"/>
    <cellStyle name="Percent Hard 2 2 2" xfId="40519"/>
    <cellStyle name="Percent Hard 2 2 2 2" xfId="40520"/>
    <cellStyle name="Percent Hard 2 2 3" xfId="40521"/>
    <cellStyle name="Percent Hard 2 3" xfId="40522"/>
    <cellStyle name="Percent Hard 2 3 2" xfId="40523"/>
    <cellStyle name="Percent Hard 2 4" xfId="40524"/>
    <cellStyle name="Percent Hard 2 4 2" xfId="40525"/>
    <cellStyle name="Percent Hard 2 5" xfId="40526"/>
    <cellStyle name="Percent Hard 3" xfId="40527"/>
    <cellStyle name="Percent Hard 3 2" xfId="40528"/>
    <cellStyle name="Percent Hard 3 2 2" xfId="40529"/>
    <cellStyle name="Percent Hard 3 2 2 2" xfId="40530"/>
    <cellStyle name="Percent Hard 3 2 3" xfId="40531"/>
    <cellStyle name="Percent Hard 3 3" xfId="40532"/>
    <cellStyle name="Percent Hard 3 3 2" xfId="40533"/>
    <cellStyle name="Percent Hard 3 4" xfId="40534"/>
    <cellStyle name="Percent Hard 4" xfId="40535"/>
    <cellStyle name="Percent Hard 4 2" xfId="40536"/>
    <cellStyle name="Percent Hard 4 2 2" xfId="40537"/>
    <cellStyle name="Percent Hard 4 2 2 2" xfId="40538"/>
    <cellStyle name="Percent Hard 4 2 3" xfId="40539"/>
    <cellStyle name="Percent Hard 4 3" xfId="40540"/>
    <cellStyle name="Percent Hard 4 3 2" xfId="40541"/>
    <cellStyle name="Percent Hard 4 4" xfId="40542"/>
    <cellStyle name="Percent Hard 5" xfId="40543"/>
    <cellStyle name="Percent Hard 5 2" xfId="40544"/>
    <cellStyle name="Percent Hard 5 2 2" xfId="40545"/>
    <cellStyle name="Percent Hard 5 3" xfId="40546"/>
    <cellStyle name="Percent Hard 6" xfId="40547"/>
    <cellStyle name="Percent Hard 6 2" xfId="40548"/>
    <cellStyle name="Percent Hard 7" xfId="40549"/>
    <cellStyle name="Percent Hard 7 2" xfId="40550"/>
    <cellStyle name="Percent Hard 8" xfId="40551"/>
    <cellStyle name="Percent Hard 8 2" xfId="40552"/>
    <cellStyle name="Percent Hard 8 2 2" xfId="40553"/>
    <cellStyle name="Percent Hard 8 3" xfId="40554"/>
    <cellStyle name="Percent Hard 9" xfId="40555"/>
    <cellStyle name="Percent[TJ]" xfId="40556"/>
    <cellStyle name="Percent[TJ] 2" xfId="40557"/>
    <cellStyle name="PercentItalic" xfId="40558"/>
    <cellStyle name="PercentItalic 2" xfId="40559"/>
    <cellStyle name="PercentItalic 2 2" xfId="40560"/>
    <cellStyle name="PercentItalic 3" xfId="40561"/>
    <cellStyle name="Perlong" xfId="40562"/>
    <cellStyle name="Perlong 2" xfId="40563"/>
    <cellStyle name="Perlong 2 2" xfId="40564"/>
    <cellStyle name="Perlong 3" xfId="40565"/>
    <cellStyle name="Perlong 3 2" xfId="40566"/>
    <cellStyle name="Perlong 4" xfId="40567"/>
    <cellStyle name="PG" xfId="40568"/>
    <cellStyle name="PG 2" xfId="40569"/>
    <cellStyle name="PG 2 2" xfId="40570"/>
    <cellStyle name="PG 3" xfId="40571"/>
    <cellStyle name="PLAN1" xfId="40572"/>
    <cellStyle name="PLAN1 2" xfId="40573"/>
    <cellStyle name="PLAN1 2 2" xfId="40574"/>
    <cellStyle name="PLAN1 3" xfId="40575"/>
    <cellStyle name="PLAN1 3 2" xfId="40576"/>
    <cellStyle name="PLAN1 4" xfId="40577"/>
    <cellStyle name="pogrubiony" xfId="40578"/>
    <cellStyle name="pogrubiony 2" xfId="40579"/>
    <cellStyle name="pogrubiony 2 2" xfId="40580"/>
    <cellStyle name="pogrubiony 3" xfId="40581"/>
    <cellStyle name="Porcentaje" xfId="40582"/>
    <cellStyle name="Porcentaje 2" xfId="40583"/>
    <cellStyle name="Porcentaje 2 2" xfId="40584"/>
    <cellStyle name="Porcentaje 2 2 2" xfId="40585"/>
    <cellStyle name="Porcentaje 2 2 2 2" xfId="40586"/>
    <cellStyle name="Porcentaje 2 2 3" xfId="40587"/>
    <cellStyle name="Porcentaje 2 3" xfId="40588"/>
    <cellStyle name="Porcentaje 2 3 2" xfId="40589"/>
    <cellStyle name="Porcentaje 2 4" xfId="40590"/>
    <cellStyle name="Porcentaje 2 4 2" xfId="40591"/>
    <cellStyle name="Porcentaje 2 5" xfId="40592"/>
    <cellStyle name="Porcentaje 3" xfId="40593"/>
    <cellStyle name="Porcentaje 3 2" xfId="40594"/>
    <cellStyle name="Porcentaje 3 2 2" xfId="40595"/>
    <cellStyle name="Porcentaje 3 2 2 2" xfId="40596"/>
    <cellStyle name="Porcentaje 3 2 3" xfId="40597"/>
    <cellStyle name="Porcentaje 3 3" xfId="40598"/>
    <cellStyle name="Porcentaje 3 3 2" xfId="40599"/>
    <cellStyle name="Porcentaje 3 4" xfId="40600"/>
    <cellStyle name="Porcentaje 4" xfId="40601"/>
    <cellStyle name="Porcentaje 4 2" xfId="40602"/>
    <cellStyle name="Porcentaje 4 2 2" xfId="40603"/>
    <cellStyle name="Porcentaje 4 2 2 2" xfId="40604"/>
    <cellStyle name="Porcentaje 4 2 3" xfId="40605"/>
    <cellStyle name="Porcentaje 4 3" xfId="40606"/>
    <cellStyle name="Porcentaje 4 3 2" xfId="40607"/>
    <cellStyle name="Porcentaje 4 4" xfId="40608"/>
    <cellStyle name="Porcentaje 5" xfId="40609"/>
    <cellStyle name="Porcentaje 5 2" xfId="40610"/>
    <cellStyle name="Porcentaje 5 2 2" xfId="40611"/>
    <cellStyle name="Porcentaje 5 3" xfId="40612"/>
    <cellStyle name="Porcentaje 6" xfId="40613"/>
    <cellStyle name="Porcentaje 6 2" xfId="40614"/>
    <cellStyle name="Porcentaje 7" xfId="40615"/>
    <cellStyle name="Porcentaje 7 2" xfId="40616"/>
    <cellStyle name="Porcentaje 8" xfId="40617"/>
    <cellStyle name="Porcentaje 8 2" xfId="40618"/>
    <cellStyle name="Porcentaje 8 2 2" xfId="40619"/>
    <cellStyle name="Porcentaje 8 3" xfId="40620"/>
    <cellStyle name="Porcentaje 9" xfId="40621"/>
    <cellStyle name="Porcentaje_KF GT" xfId="40622"/>
    <cellStyle name="port" xfId="40623"/>
    <cellStyle name="port 2" xfId="40624"/>
    <cellStyle name="port 2 2" xfId="40625"/>
    <cellStyle name="port 2 2 2" xfId="40626"/>
    <cellStyle name="port 2 2 2 2" xfId="40627"/>
    <cellStyle name="port 2 2 3" xfId="40628"/>
    <cellStyle name="port 2 3" xfId="40629"/>
    <cellStyle name="port 2 3 2" xfId="40630"/>
    <cellStyle name="port 2 4" xfId="40631"/>
    <cellStyle name="port 2 4 2" xfId="40632"/>
    <cellStyle name="port 2 5" xfId="40633"/>
    <cellStyle name="port 2 5 2" xfId="40634"/>
    <cellStyle name="port 2 6" xfId="40635"/>
    <cellStyle name="port 3" xfId="40636"/>
    <cellStyle name="port 3 2" xfId="40637"/>
    <cellStyle name="port 3 2 2" xfId="40638"/>
    <cellStyle name="port 3 2 2 2" xfId="40639"/>
    <cellStyle name="port 3 2 3" xfId="40640"/>
    <cellStyle name="port 3 3" xfId="40641"/>
    <cellStyle name="port 3 3 2" xfId="40642"/>
    <cellStyle name="port 3 4" xfId="40643"/>
    <cellStyle name="port 4" xfId="40644"/>
    <cellStyle name="port 4 2" xfId="40645"/>
    <cellStyle name="port 5" xfId="40646"/>
    <cellStyle name="port 5 2" xfId="40647"/>
    <cellStyle name="port 6" xfId="40648"/>
    <cellStyle name="port 6 2" xfId="40649"/>
    <cellStyle name="port 6 2 2" xfId="40650"/>
    <cellStyle name="port 6 3" xfId="40651"/>
    <cellStyle name="port 7" xfId="40652"/>
    <cellStyle name="Pounds" xfId="40653"/>
    <cellStyle name="Pounds (0)" xfId="40654"/>
    <cellStyle name="Pounds (0) 2" xfId="40655"/>
    <cellStyle name="Pounds (0) 2 2" xfId="40656"/>
    <cellStyle name="Pounds (0) 2 2 2" xfId="40657"/>
    <cellStyle name="Pounds (0) 2 2 2 2" xfId="40658"/>
    <cellStyle name="Pounds (0) 2 2 3" xfId="40659"/>
    <cellStyle name="Pounds (0) 2 3" xfId="40660"/>
    <cellStyle name="Pounds (0) 2 3 2" xfId="40661"/>
    <cellStyle name="Pounds (0) 2 4" xfId="40662"/>
    <cellStyle name="Pounds (0) 2 4 2" xfId="40663"/>
    <cellStyle name="Pounds (0) 2 5" xfId="40664"/>
    <cellStyle name="Pounds (0) 3" xfId="40665"/>
    <cellStyle name="Pounds (0) 3 2" xfId="40666"/>
    <cellStyle name="Pounds (0) 3 2 2" xfId="40667"/>
    <cellStyle name="Pounds (0) 3 2 2 2" xfId="40668"/>
    <cellStyle name="Pounds (0) 3 2 3" xfId="40669"/>
    <cellStyle name="Pounds (0) 3 3" xfId="40670"/>
    <cellStyle name="Pounds (0) 3 3 2" xfId="40671"/>
    <cellStyle name="Pounds (0) 3 4" xfId="40672"/>
    <cellStyle name="Pounds (0) 4" xfId="40673"/>
    <cellStyle name="Pounds (0) 4 2" xfId="40674"/>
    <cellStyle name="Pounds (0) 4 2 2" xfId="40675"/>
    <cellStyle name="Pounds (0) 4 2 2 2" xfId="40676"/>
    <cellStyle name="Pounds (0) 4 2 3" xfId="40677"/>
    <cellStyle name="Pounds (0) 4 3" xfId="40678"/>
    <cellStyle name="Pounds (0) 4 3 2" xfId="40679"/>
    <cellStyle name="Pounds (0) 4 4" xfId="40680"/>
    <cellStyle name="Pounds (0) 5" xfId="40681"/>
    <cellStyle name="Pounds (0) 5 2" xfId="40682"/>
    <cellStyle name="Pounds (0) 5 2 2" xfId="40683"/>
    <cellStyle name="Pounds (0) 5 3" xfId="40684"/>
    <cellStyle name="Pounds (0) 6" xfId="40685"/>
    <cellStyle name="Pounds (0) 6 2" xfId="40686"/>
    <cellStyle name="Pounds (0) 7" xfId="40687"/>
    <cellStyle name="Pounds (0) 7 2" xfId="40688"/>
    <cellStyle name="Pounds (0) 8" xfId="40689"/>
    <cellStyle name="Pounds (0) 8 2" xfId="40690"/>
    <cellStyle name="Pounds (0) 8 2 2" xfId="40691"/>
    <cellStyle name="Pounds (0) 8 3" xfId="40692"/>
    <cellStyle name="Pounds (0) 9" xfId="40693"/>
    <cellStyle name="Pounds (0)_KF GT" xfId="40694"/>
    <cellStyle name="Pounds 10" xfId="40695"/>
    <cellStyle name="Pounds 10 2" xfId="40696"/>
    <cellStyle name="Pounds 10 2 2" xfId="40697"/>
    <cellStyle name="Pounds 10 3" xfId="40698"/>
    <cellStyle name="Pounds 10 3 2" xfId="40699"/>
    <cellStyle name="Pounds 10 4" xfId="40700"/>
    <cellStyle name="Pounds 11" xfId="40701"/>
    <cellStyle name="Pounds 11 2" xfId="40702"/>
    <cellStyle name="Pounds 11 2 2" xfId="40703"/>
    <cellStyle name="Pounds 11 3" xfId="40704"/>
    <cellStyle name="Pounds 12" xfId="40705"/>
    <cellStyle name="Pounds 12 2" xfId="40706"/>
    <cellStyle name="Pounds 13" xfId="40707"/>
    <cellStyle name="Pounds 13 2" xfId="40708"/>
    <cellStyle name="Pounds 14" xfId="40709"/>
    <cellStyle name="Pounds 14 2" xfId="40710"/>
    <cellStyle name="Pounds 15" xfId="40711"/>
    <cellStyle name="Pounds 15 2" xfId="40712"/>
    <cellStyle name="Pounds 16" xfId="40713"/>
    <cellStyle name="Pounds 16 2" xfId="40714"/>
    <cellStyle name="Pounds 17" xfId="40715"/>
    <cellStyle name="Pounds 17 2" xfId="40716"/>
    <cellStyle name="Pounds 18" xfId="40717"/>
    <cellStyle name="Pounds 18 2" xfId="40718"/>
    <cellStyle name="Pounds 18 2 2" xfId="40719"/>
    <cellStyle name="Pounds 18 3" xfId="40720"/>
    <cellStyle name="Pounds 19" xfId="40721"/>
    <cellStyle name="Pounds 19 2" xfId="40722"/>
    <cellStyle name="Pounds 2" xfId="40723"/>
    <cellStyle name="Pounds 2 2" xfId="40724"/>
    <cellStyle name="Pounds 2 2 2" xfId="40725"/>
    <cellStyle name="Pounds 2 2 2 2" xfId="40726"/>
    <cellStyle name="Pounds 2 2 3" xfId="40727"/>
    <cellStyle name="Pounds 2 3" xfId="40728"/>
    <cellStyle name="Pounds 2 3 2" xfId="40729"/>
    <cellStyle name="Pounds 2 4" xfId="40730"/>
    <cellStyle name="Pounds 2 4 2" xfId="40731"/>
    <cellStyle name="Pounds 2 5" xfId="40732"/>
    <cellStyle name="Pounds 20" xfId="40733"/>
    <cellStyle name="Pounds 20 2" xfId="40734"/>
    <cellStyle name="Pounds 21" xfId="40735"/>
    <cellStyle name="Pounds 21 2" xfId="40736"/>
    <cellStyle name="Pounds 22" xfId="40737"/>
    <cellStyle name="Pounds 22 2" xfId="40738"/>
    <cellStyle name="Pounds 23" xfId="40739"/>
    <cellStyle name="Pounds 23 2" xfId="40740"/>
    <cellStyle name="Pounds 24" xfId="40741"/>
    <cellStyle name="Pounds 3" xfId="40742"/>
    <cellStyle name="Pounds 3 2" xfId="40743"/>
    <cellStyle name="Pounds 3 2 2" xfId="40744"/>
    <cellStyle name="Pounds 3 2 2 2" xfId="40745"/>
    <cellStyle name="Pounds 3 2 3" xfId="40746"/>
    <cellStyle name="Pounds 3 3" xfId="40747"/>
    <cellStyle name="Pounds 3 3 2" xfId="40748"/>
    <cellStyle name="Pounds 3 4" xfId="40749"/>
    <cellStyle name="Pounds 3 4 2" xfId="40750"/>
    <cellStyle name="Pounds 3 5" xfId="40751"/>
    <cellStyle name="Pounds 4" xfId="40752"/>
    <cellStyle name="Pounds 4 2" xfId="40753"/>
    <cellStyle name="Pounds 4 2 2" xfId="40754"/>
    <cellStyle name="Pounds 4 2 2 2" xfId="40755"/>
    <cellStyle name="Pounds 4 2 3" xfId="40756"/>
    <cellStyle name="Pounds 4 3" xfId="40757"/>
    <cellStyle name="Pounds 4 3 2" xfId="40758"/>
    <cellStyle name="Pounds 4 4" xfId="40759"/>
    <cellStyle name="Pounds 4 4 2" xfId="40760"/>
    <cellStyle name="Pounds 4 5" xfId="40761"/>
    <cellStyle name="Pounds 5" xfId="40762"/>
    <cellStyle name="Pounds 5 2" xfId="40763"/>
    <cellStyle name="Pounds 5 2 2" xfId="40764"/>
    <cellStyle name="Pounds 5 2 2 2" xfId="40765"/>
    <cellStyle name="Pounds 5 2 3" xfId="40766"/>
    <cellStyle name="Pounds 5 3" xfId="40767"/>
    <cellStyle name="Pounds 5 3 2" xfId="40768"/>
    <cellStyle name="Pounds 5 4" xfId="40769"/>
    <cellStyle name="Pounds 5 4 2" xfId="40770"/>
    <cellStyle name="Pounds 5 5" xfId="40771"/>
    <cellStyle name="Pounds 6" xfId="40772"/>
    <cellStyle name="Pounds 6 2" xfId="40773"/>
    <cellStyle name="Pounds 6 2 2" xfId="40774"/>
    <cellStyle name="Pounds 6 2 2 2" xfId="40775"/>
    <cellStyle name="Pounds 6 2 3" xfId="40776"/>
    <cellStyle name="Pounds 6 3" xfId="40777"/>
    <cellStyle name="Pounds 6 3 2" xfId="40778"/>
    <cellStyle name="Pounds 6 4" xfId="40779"/>
    <cellStyle name="Pounds 6 4 2" xfId="40780"/>
    <cellStyle name="Pounds 6 5" xfId="40781"/>
    <cellStyle name="Pounds 7" xfId="40782"/>
    <cellStyle name="Pounds 7 2" xfId="40783"/>
    <cellStyle name="Pounds 7 2 2" xfId="40784"/>
    <cellStyle name="Pounds 7 2 2 2" xfId="40785"/>
    <cellStyle name="Pounds 7 2 3" xfId="40786"/>
    <cellStyle name="Pounds 7 3" xfId="40787"/>
    <cellStyle name="Pounds 7 3 2" xfId="40788"/>
    <cellStyle name="Pounds 7 4" xfId="40789"/>
    <cellStyle name="Pounds 7 4 2" xfId="40790"/>
    <cellStyle name="Pounds 7 5" xfId="40791"/>
    <cellStyle name="Pounds 8" xfId="40792"/>
    <cellStyle name="Pounds 8 2" xfId="40793"/>
    <cellStyle name="Pounds 8 2 2" xfId="40794"/>
    <cellStyle name="Pounds 8 2 2 2" xfId="40795"/>
    <cellStyle name="Pounds 8 2 3" xfId="40796"/>
    <cellStyle name="Pounds 8 3" xfId="40797"/>
    <cellStyle name="Pounds 8 3 2" xfId="40798"/>
    <cellStyle name="Pounds 8 4" xfId="40799"/>
    <cellStyle name="Pounds 8 4 2" xfId="40800"/>
    <cellStyle name="Pounds 8 5" xfId="40801"/>
    <cellStyle name="Pounds 9" xfId="40802"/>
    <cellStyle name="Pounds 9 2" xfId="40803"/>
    <cellStyle name="Pounds 9 2 2" xfId="40804"/>
    <cellStyle name="Pounds 9 2 2 2" xfId="40805"/>
    <cellStyle name="Pounds 9 2 3" xfId="40806"/>
    <cellStyle name="Pounds 9 3" xfId="40807"/>
    <cellStyle name="Pounds 9 3 2" xfId="40808"/>
    <cellStyle name="Pounds 9 4" xfId="40809"/>
    <cellStyle name="Pounds 9 4 2" xfId="40810"/>
    <cellStyle name="Pounds 9 5" xfId="40811"/>
    <cellStyle name="Pounds_02 - Synth?se Wanadoo" xfId="40812"/>
    <cellStyle name="Pourcentage_Redland strat. inv. treatment" xfId="40813"/>
    <cellStyle name="pozycja" xfId="40814"/>
    <cellStyle name="pozycja 2" xfId="40815"/>
    <cellStyle name="pozycja 2 2" xfId="40816"/>
    <cellStyle name="pozycja 3" xfId="40817"/>
    <cellStyle name="pozycjabold" xfId="40818"/>
    <cellStyle name="pozycjabold 2" xfId="40819"/>
    <cellStyle name="pozycjabold 2 2" xfId="40820"/>
    <cellStyle name="pozycjabold 3" xfId="40821"/>
    <cellStyle name="PrePop Currency (0)" xfId="40822"/>
    <cellStyle name="PrePop Currency (0) 2" xfId="40823"/>
    <cellStyle name="PrePop Currency (0) 2 2" xfId="40824"/>
    <cellStyle name="PrePop Currency (0) 3" xfId="40825"/>
    <cellStyle name="PrePop Currency (2)" xfId="40826"/>
    <cellStyle name="PrePop Currency (2) 2" xfId="40827"/>
    <cellStyle name="PrePop Currency (2) 2 2" xfId="40828"/>
    <cellStyle name="PrePop Currency (2) 3" xfId="40829"/>
    <cellStyle name="PrePop Units (0)" xfId="40830"/>
    <cellStyle name="PrePop Units (0) 2" xfId="40831"/>
    <cellStyle name="PrePop Units (0) 2 2" xfId="40832"/>
    <cellStyle name="PrePop Units (0) 3" xfId="40833"/>
    <cellStyle name="PrePop Units (1)" xfId="40834"/>
    <cellStyle name="PrePop Units (1) 2" xfId="40835"/>
    <cellStyle name="PrePop Units (1) 2 2" xfId="40836"/>
    <cellStyle name="PrePop Units (1) 3" xfId="40837"/>
    <cellStyle name="PrePop Units (2)" xfId="40838"/>
    <cellStyle name="PrePop Units (2) 2" xfId="40839"/>
    <cellStyle name="PrePop Units (2) 2 2" xfId="40840"/>
    <cellStyle name="PrePop Units (2) 3" xfId="40841"/>
    <cellStyle name="Price" xfId="40842"/>
    <cellStyle name="Price  .00" xfId="40843"/>
    <cellStyle name="Price  .00 2" xfId="40844"/>
    <cellStyle name="Price  .00 2 2" xfId="40845"/>
    <cellStyle name="Price  .00 2 2 2" xfId="40846"/>
    <cellStyle name="Price  .00 2 2 2 2" xfId="40847"/>
    <cellStyle name="Price  .00 2 2 3" xfId="40848"/>
    <cellStyle name="Price  .00 2 3" xfId="40849"/>
    <cellStyle name="Price  .00 2 3 2" xfId="40850"/>
    <cellStyle name="Price  .00 2 4" xfId="40851"/>
    <cellStyle name="Price  .00 2 4 2" xfId="40852"/>
    <cellStyle name="Price  .00 2 5" xfId="40853"/>
    <cellStyle name="Price  .00 3" xfId="40854"/>
    <cellStyle name="Price  .00 3 2" xfId="40855"/>
    <cellStyle name="Price  .00 3 2 2" xfId="40856"/>
    <cellStyle name="Price  .00 3 2 2 2" xfId="40857"/>
    <cellStyle name="Price  .00 3 2 3" xfId="40858"/>
    <cellStyle name="Price  .00 3 3" xfId="40859"/>
    <cellStyle name="Price  .00 3 3 2" xfId="40860"/>
    <cellStyle name="Price  .00 3 4" xfId="40861"/>
    <cellStyle name="Price  .00 4" xfId="40862"/>
    <cellStyle name="Price  .00 4 2" xfId="40863"/>
    <cellStyle name="Price  .00 4 2 2" xfId="40864"/>
    <cellStyle name="Price  .00 4 2 2 2" xfId="40865"/>
    <cellStyle name="Price  .00 4 2 3" xfId="40866"/>
    <cellStyle name="Price  .00 4 3" xfId="40867"/>
    <cellStyle name="Price  .00 4 3 2" xfId="40868"/>
    <cellStyle name="Price  .00 4 4" xfId="40869"/>
    <cellStyle name="Price  .00 5" xfId="40870"/>
    <cellStyle name="Price  .00 5 2" xfId="40871"/>
    <cellStyle name="Price  .00 5 2 2" xfId="40872"/>
    <cellStyle name="Price  .00 5 3" xfId="40873"/>
    <cellStyle name="Price  .00 6" xfId="40874"/>
    <cellStyle name="Price  .00 6 2" xfId="40875"/>
    <cellStyle name="Price  .00 7" xfId="40876"/>
    <cellStyle name="Price  .00 7 2" xfId="40877"/>
    <cellStyle name="Price  .00 8" xfId="40878"/>
    <cellStyle name="Price  .00 8 2" xfId="40879"/>
    <cellStyle name="Price  .00 8 2 2" xfId="40880"/>
    <cellStyle name="Price  .00 8 3" xfId="40881"/>
    <cellStyle name="Price  .00 9" xfId="40882"/>
    <cellStyle name="Price  .00_KF GT" xfId="40883"/>
    <cellStyle name="Price 10" xfId="40884"/>
    <cellStyle name="Price 10 2" xfId="40885"/>
    <cellStyle name="Price 10 2 2" xfId="40886"/>
    <cellStyle name="Price 10 3" xfId="40887"/>
    <cellStyle name="Price 10 3 2" xfId="40888"/>
    <cellStyle name="Price 10 4" xfId="40889"/>
    <cellStyle name="Price 11" xfId="40890"/>
    <cellStyle name="Price 11 2" xfId="40891"/>
    <cellStyle name="Price 11 2 2" xfId="40892"/>
    <cellStyle name="Price 11 3" xfId="40893"/>
    <cellStyle name="Price 12" xfId="40894"/>
    <cellStyle name="Price 12 2" xfId="40895"/>
    <cellStyle name="Price 12 2 2" xfId="40896"/>
    <cellStyle name="Price 12 3" xfId="40897"/>
    <cellStyle name="Price 12 3 2" xfId="40898"/>
    <cellStyle name="Price 12 4" xfId="40899"/>
    <cellStyle name="Price 12 4 2" xfId="40900"/>
    <cellStyle name="Price 12 5" xfId="40901"/>
    <cellStyle name="Price 13" xfId="40902"/>
    <cellStyle name="Price 13 2" xfId="40903"/>
    <cellStyle name="Price 13 2 2" xfId="40904"/>
    <cellStyle name="Price 13 3" xfId="40905"/>
    <cellStyle name="Price 13 3 2" xfId="40906"/>
    <cellStyle name="Price 13 4" xfId="40907"/>
    <cellStyle name="Price 13 4 2" xfId="40908"/>
    <cellStyle name="Price 13 5" xfId="40909"/>
    <cellStyle name="Price 14" xfId="40910"/>
    <cellStyle name="Price 14 2" xfId="40911"/>
    <cellStyle name="Price 15" xfId="40912"/>
    <cellStyle name="Price 15 2" xfId="40913"/>
    <cellStyle name="Price 16" xfId="40914"/>
    <cellStyle name="Price 16 2" xfId="40915"/>
    <cellStyle name="Price 17" xfId="40916"/>
    <cellStyle name="Price 17 2" xfId="40917"/>
    <cellStyle name="Price 18" xfId="40918"/>
    <cellStyle name="Price 18 2" xfId="40919"/>
    <cellStyle name="Price 18 2 2" xfId="40920"/>
    <cellStyle name="Price 18 3" xfId="40921"/>
    <cellStyle name="Price 19" xfId="40922"/>
    <cellStyle name="Price 19 2" xfId="40923"/>
    <cellStyle name="Price 2" xfId="40924"/>
    <cellStyle name="Price 2 2" xfId="40925"/>
    <cellStyle name="Price 2 2 2" xfId="40926"/>
    <cellStyle name="Price 2 2 2 2" xfId="40927"/>
    <cellStyle name="Price 2 2 3" xfId="40928"/>
    <cellStyle name="Price 2 3" xfId="40929"/>
    <cellStyle name="Price 2 3 2" xfId="40930"/>
    <cellStyle name="Price 2 4" xfId="40931"/>
    <cellStyle name="Price 2 4 2" xfId="40932"/>
    <cellStyle name="Price 2 5" xfId="40933"/>
    <cellStyle name="Price 20" xfId="40934"/>
    <cellStyle name="Price 20 2" xfId="40935"/>
    <cellStyle name="Price 21" xfId="40936"/>
    <cellStyle name="Price 21 2" xfId="40937"/>
    <cellStyle name="Price 22" xfId="40938"/>
    <cellStyle name="Price 22 2" xfId="40939"/>
    <cellStyle name="Price 23" xfId="40940"/>
    <cellStyle name="Price 23 2" xfId="40941"/>
    <cellStyle name="Price 24" xfId="40942"/>
    <cellStyle name="Price 3" xfId="40943"/>
    <cellStyle name="Price 3 2" xfId="40944"/>
    <cellStyle name="Price 3 2 2" xfId="40945"/>
    <cellStyle name="Price 3 2 2 2" xfId="40946"/>
    <cellStyle name="Price 3 2 3" xfId="40947"/>
    <cellStyle name="Price 3 3" xfId="40948"/>
    <cellStyle name="Price 3 3 2" xfId="40949"/>
    <cellStyle name="Price 3 4" xfId="40950"/>
    <cellStyle name="Price 3 4 2" xfId="40951"/>
    <cellStyle name="Price 3 5" xfId="40952"/>
    <cellStyle name="Price 4" xfId="40953"/>
    <cellStyle name="Price 4 2" xfId="40954"/>
    <cellStyle name="Price 4 2 2" xfId="40955"/>
    <cellStyle name="Price 4 2 2 2" xfId="40956"/>
    <cellStyle name="Price 4 2 3" xfId="40957"/>
    <cellStyle name="Price 4 3" xfId="40958"/>
    <cellStyle name="Price 4 3 2" xfId="40959"/>
    <cellStyle name="Price 4 4" xfId="40960"/>
    <cellStyle name="Price 4 4 2" xfId="40961"/>
    <cellStyle name="Price 4 5" xfId="40962"/>
    <cellStyle name="Price 5" xfId="40963"/>
    <cellStyle name="Price 5 2" xfId="40964"/>
    <cellStyle name="Price 5 2 2" xfId="40965"/>
    <cellStyle name="Price 5 2 2 2" xfId="40966"/>
    <cellStyle name="Price 5 2 3" xfId="40967"/>
    <cellStyle name="Price 5 3" xfId="40968"/>
    <cellStyle name="Price 5 3 2" xfId="40969"/>
    <cellStyle name="Price 5 4" xfId="40970"/>
    <cellStyle name="Price 5 4 2" xfId="40971"/>
    <cellStyle name="Price 5 5" xfId="40972"/>
    <cellStyle name="Price 6" xfId="40973"/>
    <cellStyle name="Price 6 2" xfId="40974"/>
    <cellStyle name="Price 6 2 2" xfId="40975"/>
    <cellStyle name="Price 6 2 2 2" xfId="40976"/>
    <cellStyle name="Price 6 2 3" xfId="40977"/>
    <cellStyle name="Price 6 3" xfId="40978"/>
    <cellStyle name="Price 6 3 2" xfId="40979"/>
    <cellStyle name="Price 6 4" xfId="40980"/>
    <cellStyle name="Price 6 4 2" xfId="40981"/>
    <cellStyle name="Price 6 5" xfId="40982"/>
    <cellStyle name="Price 7" xfId="40983"/>
    <cellStyle name="Price 7 2" xfId="40984"/>
    <cellStyle name="Price 7 2 2" xfId="40985"/>
    <cellStyle name="Price 7 2 2 2" xfId="40986"/>
    <cellStyle name="Price 7 2 3" xfId="40987"/>
    <cellStyle name="Price 7 3" xfId="40988"/>
    <cellStyle name="Price 7 3 2" xfId="40989"/>
    <cellStyle name="Price 7 4" xfId="40990"/>
    <cellStyle name="Price 7 4 2" xfId="40991"/>
    <cellStyle name="Price 7 5" xfId="40992"/>
    <cellStyle name="Price 8" xfId="40993"/>
    <cellStyle name="Price 8 2" xfId="40994"/>
    <cellStyle name="Price 8 2 2" xfId="40995"/>
    <cellStyle name="Price 8 2 2 2" xfId="40996"/>
    <cellStyle name="Price 8 2 3" xfId="40997"/>
    <cellStyle name="Price 8 3" xfId="40998"/>
    <cellStyle name="Price 8 3 2" xfId="40999"/>
    <cellStyle name="Price 8 4" xfId="41000"/>
    <cellStyle name="Price 8 4 2" xfId="41001"/>
    <cellStyle name="Price 8 5" xfId="41002"/>
    <cellStyle name="Price 9" xfId="41003"/>
    <cellStyle name="Price 9 2" xfId="41004"/>
    <cellStyle name="Price 9 2 2" xfId="41005"/>
    <cellStyle name="Price 9 2 2 2" xfId="41006"/>
    <cellStyle name="Price 9 2 3" xfId="41007"/>
    <cellStyle name="Price 9 3" xfId="41008"/>
    <cellStyle name="Price 9 3 2" xfId="41009"/>
    <cellStyle name="Price 9 4" xfId="41010"/>
    <cellStyle name="Price 9 4 2" xfId="41011"/>
    <cellStyle name="Price 9 5" xfId="41012"/>
    <cellStyle name="Price_aaa" xfId="41013"/>
    <cellStyle name="Private" xfId="41014"/>
    <cellStyle name="Private 2" xfId="41015"/>
    <cellStyle name="Private 2 2" xfId="41016"/>
    <cellStyle name="Private 2 2 2" xfId="41017"/>
    <cellStyle name="Private 2 3" xfId="41018"/>
    <cellStyle name="Private 3" xfId="41019"/>
    <cellStyle name="Private 3 2" xfId="41020"/>
    <cellStyle name="Private 4" xfId="41021"/>
    <cellStyle name="Private 4 2" xfId="41022"/>
    <cellStyle name="Private 5" xfId="41023"/>
    <cellStyle name="Private 5 2" xfId="41024"/>
    <cellStyle name="Private 6" xfId="41025"/>
    <cellStyle name="Private1" xfId="41026"/>
    <cellStyle name="Private1 2" xfId="41027"/>
    <cellStyle name="Private1 2 2" xfId="41028"/>
    <cellStyle name="Private1 2 2 2" xfId="41029"/>
    <cellStyle name="Private1 2 2 2 2" xfId="41030"/>
    <cellStyle name="Private1 2 2 3" xfId="41031"/>
    <cellStyle name="Private1 2 3" xfId="41032"/>
    <cellStyle name="Private1 2 3 2" xfId="41033"/>
    <cellStyle name="Private1 2 4" xfId="41034"/>
    <cellStyle name="Private1 2 4 2" xfId="41035"/>
    <cellStyle name="Private1 2 5" xfId="41036"/>
    <cellStyle name="Private1 3" xfId="41037"/>
    <cellStyle name="Private1 3 2" xfId="41038"/>
    <cellStyle name="Private1 3 2 2" xfId="41039"/>
    <cellStyle name="Private1 3 2 2 2" xfId="41040"/>
    <cellStyle name="Private1 3 2 3" xfId="41041"/>
    <cellStyle name="Private1 3 3" xfId="41042"/>
    <cellStyle name="Private1 3 3 2" xfId="41043"/>
    <cellStyle name="Private1 3 4" xfId="41044"/>
    <cellStyle name="Private1 4" xfId="41045"/>
    <cellStyle name="Private1 4 2" xfId="41046"/>
    <cellStyle name="Private1 4 2 2" xfId="41047"/>
    <cellStyle name="Private1 4 2 2 2" xfId="41048"/>
    <cellStyle name="Private1 4 2 3" xfId="41049"/>
    <cellStyle name="Private1 4 3" xfId="41050"/>
    <cellStyle name="Private1 4 3 2" xfId="41051"/>
    <cellStyle name="Private1 4 4" xfId="41052"/>
    <cellStyle name="Private1 5" xfId="41053"/>
    <cellStyle name="Private1 5 2" xfId="41054"/>
    <cellStyle name="Private1 5 2 2" xfId="41055"/>
    <cellStyle name="Private1 5 3" xfId="41056"/>
    <cellStyle name="Private1 6" xfId="41057"/>
    <cellStyle name="Private1 6 2" xfId="41058"/>
    <cellStyle name="Private1 7" xfId="41059"/>
    <cellStyle name="Private1 7 2" xfId="41060"/>
    <cellStyle name="Private1 8" xfId="41061"/>
    <cellStyle name="Private1 8 2" xfId="41062"/>
    <cellStyle name="Private1 8 2 2" xfId="41063"/>
    <cellStyle name="Private1 8 3" xfId="41064"/>
    <cellStyle name="Private1 9" xfId="41065"/>
    <cellStyle name="Procent" xfId="41066"/>
    <cellStyle name="Procent 2" xfId="41067"/>
    <cellStyle name="Procent 2 2" xfId="41068"/>
    <cellStyle name="Procent 3" xfId="41069"/>
    <cellStyle name="procentboldszary" xfId="41070"/>
    <cellStyle name="procentboldszary 2" xfId="41071"/>
    <cellStyle name="procentboldszary 2 2" xfId="41072"/>
    <cellStyle name="procentboldszary 3" xfId="41073"/>
    <cellStyle name="Procentowy" xfId="9" builtinId="5"/>
    <cellStyle name="Procentowy 10" xfId="41074"/>
    <cellStyle name="Procentowy 10 2" xfId="41075"/>
    <cellStyle name="Procentowy 10 2 2" xfId="41076"/>
    <cellStyle name="Procentowy 10 2 2 2" xfId="41077"/>
    <cellStyle name="Procentowy 10 2 2 2 2" xfId="41078"/>
    <cellStyle name="Procentowy 10 2 2 3" xfId="41079"/>
    <cellStyle name="Procentowy 10 2 3" xfId="41080"/>
    <cellStyle name="Procentowy 10 2 3 2" xfId="41081"/>
    <cellStyle name="Procentowy 10 2 4" xfId="41082"/>
    <cellStyle name="Procentowy 10 2 4 2" xfId="41083"/>
    <cellStyle name="Procentowy 10 2 5" xfId="41084"/>
    <cellStyle name="Procentowy 10 3" xfId="41085"/>
    <cellStyle name="Procentowy 11" xfId="41086"/>
    <cellStyle name="Procentowy 12" xfId="41087"/>
    <cellStyle name="Procentowy 2" xfId="364"/>
    <cellStyle name="Procentowy 2 2" xfId="365"/>
    <cellStyle name="Procentowy 2 2 2" xfId="41089"/>
    <cellStyle name="Procentowy 2 2 2 2" xfId="41090"/>
    <cellStyle name="Procentowy 2 2 3" xfId="41091"/>
    <cellStyle name="Procentowy 2 2 4" xfId="41092"/>
    <cellStyle name="Procentowy 2 2 5" xfId="41088"/>
    <cellStyle name="Procentowy 2 3" xfId="41093"/>
    <cellStyle name="Procentowy 2 3 2" xfId="41094"/>
    <cellStyle name="Procentowy 2 4" xfId="41095"/>
    <cellStyle name="Procentowy 2 4 2" xfId="41096"/>
    <cellStyle name="Procentowy 2 5" xfId="41097"/>
    <cellStyle name="Procentowy 2 5 2" xfId="41098"/>
    <cellStyle name="Procentowy 2 6" xfId="41099"/>
    <cellStyle name="Procentowy 2 7" xfId="41100"/>
    <cellStyle name="Procentowy 2 8" xfId="41101"/>
    <cellStyle name="Procentowy 2 9" xfId="41102"/>
    <cellStyle name="Procentowy 2_korekty" xfId="41103"/>
    <cellStyle name="Procentowy 3" xfId="366"/>
    <cellStyle name="Procentowy 3 2" xfId="41105"/>
    <cellStyle name="Procentowy 3 2 2" xfId="41106"/>
    <cellStyle name="Procentowy 3 2 2 2" xfId="41107"/>
    <cellStyle name="Procentowy 3 2 3" xfId="41108"/>
    <cellStyle name="Procentowy 3 3" xfId="41109"/>
    <cellStyle name="Procentowy 3 3 2" xfId="41110"/>
    <cellStyle name="Procentowy 3 4" xfId="41111"/>
    <cellStyle name="Procentowy 3 5" xfId="44727"/>
    <cellStyle name="Procentowy 3 6" xfId="41104"/>
    <cellStyle name="Procentowy 3_korekty" xfId="41112"/>
    <cellStyle name="Procentowy 4" xfId="363"/>
    <cellStyle name="Procentowy 4 2" xfId="41114"/>
    <cellStyle name="Procentowy 4 2 2" xfId="41115"/>
    <cellStyle name="Procentowy 4 2 2 2" xfId="41116"/>
    <cellStyle name="Procentowy 4 2 3" xfId="41117"/>
    <cellStyle name="Procentowy 4 3" xfId="41118"/>
    <cellStyle name="Procentowy 4 3 2" xfId="41119"/>
    <cellStyle name="Procentowy 4 4" xfId="41120"/>
    <cellStyle name="Procentowy 4 5" xfId="41113"/>
    <cellStyle name="Procentowy 5" xfId="41121"/>
    <cellStyle name="Procentowy 5 2" xfId="41122"/>
    <cellStyle name="Procentowy 5 2 2" xfId="41123"/>
    <cellStyle name="Procentowy 5 2 2 2" xfId="41124"/>
    <cellStyle name="Procentowy 5 2 3" xfId="41125"/>
    <cellStyle name="Procentowy 5 3" xfId="41126"/>
    <cellStyle name="Procentowy 5 3 2" xfId="41127"/>
    <cellStyle name="Procentowy 5 4" xfId="41128"/>
    <cellStyle name="Procentowy 6" xfId="41129"/>
    <cellStyle name="Procentowy 6 2" xfId="41130"/>
    <cellStyle name="Procentowy 6 2 2" xfId="41131"/>
    <cellStyle name="Procentowy 6 2 2 2" xfId="41132"/>
    <cellStyle name="Procentowy 6 2 2 2 2" xfId="41133"/>
    <cellStyle name="Procentowy 6 2 2 2 2 2" xfId="41134"/>
    <cellStyle name="Procentowy 6 2 2 2 3" xfId="41135"/>
    <cellStyle name="Procentowy 6 2 2 3" xfId="41136"/>
    <cellStyle name="Procentowy 6 2 2 3 2" xfId="41137"/>
    <cellStyle name="Procentowy 6 2 2 4" xfId="41138"/>
    <cellStyle name="Procentowy 6 2 2 4 2" xfId="41139"/>
    <cellStyle name="Procentowy 6 2 2 5" xfId="41140"/>
    <cellStyle name="Procentowy 6 2 3" xfId="41141"/>
    <cellStyle name="Procentowy 6 3" xfId="41142"/>
    <cellStyle name="Procentowy 6 3 2" xfId="41143"/>
    <cellStyle name="Procentowy 6 3 2 2" xfId="41144"/>
    <cellStyle name="Procentowy 6 3 2 2 2" xfId="41145"/>
    <cellStyle name="Procentowy 6 3 2 3" xfId="41146"/>
    <cellStyle name="Procentowy 6 3 3" xfId="41147"/>
    <cellStyle name="Procentowy 6 3 3 2" xfId="41148"/>
    <cellStyle name="Procentowy 6 3 4" xfId="41149"/>
    <cellStyle name="Procentowy 6 3 4 2" xfId="41150"/>
    <cellStyle name="Procentowy 6 3 5" xfId="41151"/>
    <cellStyle name="Procentowy 6 4" xfId="41152"/>
    <cellStyle name="Procentowy 7" xfId="41153"/>
    <cellStyle name="Procentowy 7 2" xfId="41154"/>
    <cellStyle name="Procentowy 7 2 2" xfId="41155"/>
    <cellStyle name="Procentowy 7 2 2 2" xfId="41156"/>
    <cellStyle name="Procentowy 7 2 2 2 2" xfId="41157"/>
    <cellStyle name="Procentowy 7 2 2 2 2 2" xfId="41158"/>
    <cellStyle name="Procentowy 7 2 2 2 3" xfId="41159"/>
    <cellStyle name="Procentowy 7 2 2 3" xfId="41160"/>
    <cellStyle name="Procentowy 7 2 2 3 2" xfId="41161"/>
    <cellStyle name="Procentowy 7 2 2 4" xfId="41162"/>
    <cellStyle name="Procentowy 7 2 2 4 2" xfId="41163"/>
    <cellStyle name="Procentowy 7 2 2 5" xfId="41164"/>
    <cellStyle name="Procentowy 7 2 3" xfId="41165"/>
    <cellStyle name="Procentowy 7 3" xfId="41166"/>
    <cellStyle name="Procentowy 7 3 2" xfId="41167"/>
    <cellStyle name="Procentowy 7 3 2 2" xfId="41168"/>
    <cellStyle name="Procentowy 7 3 2 2 2" xfId="41169"/>
    <cellStyle name="Procentowy 7 3 2 3" xfId="41170"/>
    <cellStyle name="Procentowy 7 3 3" xfId="41171"/>
    <cellStyle name="Procentowy 7 3 3 2" xfId="41172"/>
    <cellStyle name="Procentowy 7 3 4" xfId="41173"/>
    <cellStyle name="Procentowy 7 3 4 2" xfId="41174"/>
    <cellStyle name="Procentowy 7 3 5" xfId="41175"/>
    <cellStyle name="Procentowy 7 4" xfId="41176"/>
    <cellStyle name="Procentowy 8" xfId="41177"/>
    <cellStyle name="Procentowy 8 2" xfId="41178"/>
    <cellStyle name="Procentowy 8 2 2" xfId="41179"/>
    <cellStyle name="Procentowy 8 2 2 2" xfId="41180"/>
    <cellStyle name="Procentowy 8 2 2 2 2" xfId="41181"/>
    <cellStyle name="Procentowy 8 2 2 2 2 2" xfId="41182"/>
    <cellStyle name="Procentowy 8 2 2 2 3" xfId="41183"/>
    <cellStyle name="Procentowy 8 2 2 3" xfId="41184"/>
    <cellStyle name="Procentowy 8 2 2 3 2" xfId="41185"/>
    <cellStyle name="Procentowy 8 2 2 4" xfId="41186"/>
    <cellStyle name="Procentowy 8 2 2 4 2" xfId="41187"/>
    <cellStyle name="Procentowy 8 2 2 5" xfId="41188"/>
    <cellStyle name="Procentowy 8 2 3" xfId="41189"/>
    <cellStyle name="Procentowy 8 3" xfId="41190"/>
    <cellStyle name="Procentowy 8 3 2" xfId="41191"/>
    <cellStyle name="Procentowy 8 3 2 2" xfId="41192"/>
    <cellStyle name="Procentowy 8 3 2 2 2" xfId="41193"/>
    <cellStyle name="Procentowy 8 3 2 3" xfId="41194"/>
    <cellStyle name="Procentowy 8 3 3" xfId="41195"/>
    <cellStyle name="Procentowy 8 3 3 2" xfId="41196"/>
    <cellStyle name="Procentowy 8 3 4" xfId="41197"/>
    <cellStyle name="Procentowy 8 3 4 2" xfId="41198"/>
    <cellStyle name="Procentowy 8 3 5" xfId="41199"/>
    <cellStyle name="Procentowy 8 4" xfId="41200"/>
    <cellStyle name="Procentowy 9" xfId="41201"/>
    <cellStyle name="Procentowy 9 2" xfId="41202"/>
    <cellStyle name="Procentowy 9 2 2" xfId="41203"/>
    <cellStyle name="Procentowy 9 2 2 2" xfId="41204"/>
    <cellStyle name="Procentowy 9 2 2 2 2" xfId="41205"/>
    <cellStyle name="Procentowy 9 2 2 2 2 2" xfId="41206"/>
    <cellStyle name="Procentowy 9 2 2 2 3" xfId="41207"/>
    <cellStyle name="Procentowy 9 2 2 3" xfId="41208"/>
    <cellStyle name="Procentowy 9 2 2 3 2" xfId="41209"/>
    <cellStyle name="Procentowy 9 2 2 4" xfId="41210"/>
    <cellStyle name="Procentowy 9 2 2 4 2" xfId="41211"/>
    <cellStyle name="Procentowy 9 2 2 5" xfId="41212"/>
    <cellStyle name="Procentowy 9 2 3" xfId="41213"/>
    <cellStyle name="Procentowy 9 3" xfId="41214"/>
    <cellStyle name="Procentowy 9 3 2" xfId="41215"/>
    <cellStyle name="Procentowy 9 3 2 2" xfId="41216"/>
    <cellStyle name="Procentowy 9 3 2 2 2" xfId="41217"/>
    <cellStyle name="Procentowy 9 3 2 3" xfId="41218"/>
    <cellStyle name="Procentowy 9 3 3" xfId="41219"/>
    <cellStyle name="Procentowy 9 3 3 2" xfId="41220"/>
    <cellStyle name="Procentowy 9 3 4" xfId="41221"/>
    <cellStyle name="Procentowy 9 3 4 2" xfId="41222"/>
    <cellStyle name="Procentowy 9 3 5" xfId="41223"/>
    <cellStyle name="Procentowy 9 4" xfId="41224"/>
    <cellStyle name="Prozen - Formatvorlage1" xfId="41225"/>
    <cellStyle name="Prozen - Formatvorlage1 2" xfId="41226"/>
    <cellStyle name="Prozen - Formatvorlage1 2 2" xfId="41227"/>
    <cellStyle name="Prozen - Formatvorlage1 3" xfId="41228"/>
    <cellStyle name="Prozent_Anadat" xfId="41229"/>
    <cellStyle name="Qty" xfId="41230"/>
    <cellStyle name="Qty 2" xfId="41231"/>
    <cellStyle name="Qty 2 2" xfId="41232"/>
    <cellStyle name="Qty 3" xfId="41233"/>
    <cellStyle name="Qty 3 2" xfId="41234"/>
    <cellStyle name="Qty 4" xfId="41235"/>
    <cellStyle name="radek" xfId="41236"/>
    <cellStyle name="radek 2" xfId="41237"/>
    <cellStyle name="radek 2 2" xfId="41238"/>
    <cellStyle name="radek 3" xfId="41239"/>
    <cellStyle name="radek 3 2" xfId="41240"/>
    <cellStyle name="radek 4" xfId="41241"/>
    <cellStyle name="razembold" xfId="41242"/>
    <cellStyle name="razembold 2" xfId="41243"/>
    <cellStyle name="razembold 2 2" xfId="41244"/>
    <cellStyle name="razembold 3" xfId="41245"/>
    <cellStyle name="razemszary" xfId="41246"/>
    <cellStyle name="razemszary 2" xfId="41247"/>
    <cellStyle name="razemszary 2 2" xfId="41248"/>
    <cellStyle name="razemszary 3" xfId="41249"/>
    <cellStyle name="Rechenbereich" xfId="41250"/>
    <cellStyle name="Rechenbereich 2" xfId="41251"/>
    <cellStyle name="Rechenbereich 2 2" xfId="41252"/>
    <cellStyle name="Rechenbereich 3" xfId="41253"/>
    <cellStyle name="Reporting Bold" xfId="41254"/>
    <cellStyle name="Reporting Bold 12" xfId="41255"/>
    <cellStyle name="Reporting Bold 12 2" xfId="41256"/>
    <cellStyle name="Reporting Bold 12 2 2" xfId="41257"/>
    <cellStyle name="Reporting Bold 12 2 2 2" xfId="41258"/>
    <cellStyle name="Reporting Bold 12 2 3" xfId="41259"/>
    <cellStyle name="Reporting Bold 12 3" xfId="41260"/>
    <cellStyle name="Reporting Bold 12 3 2" xfId="41261"/>
    <cellStyle name="Reporting Bold 12 4" xfId="41262"/>
    <cellStyle name="Reporting Bold 12 4 2" xfId="41263"/>
    <cellStyle name="Reporting Bold 12 5" xfId="41264"/>
    <cellStyle name="Reporting Bold 12 5 2" xfId="41265"/>
    <cellStyle name="Reporting Bold 12 6" xfId="41266"/>
    <cellStyle name="Reporting Bold 14" xfId="41267"/>
    <cellStyle name="Reporting Bold 14 2" xfId="41268"/>
    <cellStyle name="Reporting Bold 14 2 2" xfId="41269"/>
    <cellStyle name="Reporting Bold 14 2 2 2" xfId="41270"/>
    <cellStyle name="Reporting Bold 14 2 3" xfId="41271"/>
    <cellStyle name="Reporting Bold 14 3" xfId="41272"/>
    <cellStyle name="Reporting Bold 14 3 2" xfId="41273"/>
    <cellStyle name="Reporting Bold 14 4" xfId="41274"/>
    <cellStyle name="Reporting Bold 14 4 2" xfId="41275"/>
    <cellStyle name="Reporting Bold 14 5" xfId="41276"/>
    <cellStyle name="Reporting Bold 14 5 2" xfId="41277"/>
    <cellStyle name="Reporting Bold 14 6" xfId="41278"/>
    <cellStyle name="Reporting Bold 2" xfId="41279"/>
    <cellStyle name="Reporting Bold 2 2" xfId="41280"/>
    <cellStyle name="Reporting Bold 2 2 2" xfId="41281"/>
    <cellStyle name="Reporting Bold 2 3" xfId="41282"/>
    <cellStyle name="Reporting Bold 3" xfId="41283"/>
    <cellStyle name="Reporting Bold 3 2" xfId="41284"/>
    <cellStyle name="Reporting Bold 4" xfId="41285"/>
    <cellStyle name="Reporting Bold 4 2" xfId="41286"/>
    <cellStyle name="Reporting Bold 5" xfId="41287"/>
    <cellStyle name="Reporting Bold 5 2" xfId="41288"/>
    <cellStyle name="Reporting Bold 6" xfId="41289"/>
    <cellStyle name="Reporting Bold_aaa" xfId="41290"/>
    <cellStyle name="Reporting Normal" xfId="41291"/>
    <cellStyle name="Reporting Normal 2" xfId="41292"/>
    <cellStyle name="Reporting Normal 2 2" xfId="41293"/>
    <cellStyle name="Reporting Normal 2 2 2" xfId="41294"/>
    <cellStyle name="Reporting Normal 2 3" xfId="41295"/>
    <cellStyle name="Reporting Normal 3" xfId="41296"/>
    <cellStyle name="Reporting Normal 3 2" xfId="41297"/>
    <cellStyle name="Reporting Normal 4" xfId="41298"/>
    <cellStyle name="Reporting Normal 4 2" xfId="41299"/>
    <cellStyle name="Reporting Normal 5" xfId="41300"/>
    <cellStyle name="Reporting Normal 5 2" xfId="41301"/>
    <cellStyle name="Reporting Normal 6" xfId="41302"/>
    <cellStyle name="ReportTitlePrompt" xfId="41303"/>
    <cellStyle name="ReportTitlePrompt 2" xfId="41304"/>
    <cellStyle name="ReportTitlePrompt 2 2" xfId="41305"/>
    <cellStyle name="ReportTitlePrompt 3" xfId="41306"/>
    <cellStyle name="ReportTitleValue" xfId="41307"/>
    <cellStyle name="ReportTitleValue 2" xfId="41308"/>
    <cellStyle name="ReportTitleValue 2 2" xfId="41309"/>
    <cellStyle name="ReportTitleValue 3" xfId="41310"/>
    <cellStyle name="Result" xfId="41311"/>
    <cellStyle name="Result 2" xfId="41312"/>
    <cellStyle name="Result2" xfId="41313"/>
    <cellStyle name="Result2 2" xfId="41314"/>
    <cellStyle name="results" xfId="41315"/>
    <cellStyle name="Results % 3 dp" xfId="41316"/>
    <cellStyle name="Results % 3 dp 2" xfId="41317"/>
    <cellStyle name="Results % 3 dp 2 2" xfId="41318"/>
    <cellStyle name="Results % 3 dp 2 2 2" xfId="41319"/>
    <cellStyle name="Results % 3 dp 2 2 2 2" xfId="41320"/>
    <cellStyle name="Results % 3 dp 2 2 3" xfId="41321"/>
    <cellStyle name="Results % 3 dp 2 3" xfId="41322"/>
    <cellStyle name="Results % 3 dp 2 3 2" xfId="41323"/>
    <cellStyle name="Results % 3 dp 2 4" xfId="41324"/>
    <cellStyle name="Results % 3 dp 2 4 2" xfId="41325"/>
    <cellStyle name="Results % 3 dp 2 5" xfId="41326"/>
    <cellStyle name="Results % 3 dp 3" xfId="41327"/>
    <cellStyle name="Results % 3 dp 3 2" xfId="41328"/>
    <cellStyle name="Results % 3 dp 3 2 2" xfId="41329"/>
    <cellStyle name="Results % 3 dp 3 2 2 2" xfId="41330"/>
    <cellStyle name="Results % 3 dp 3 2 3" xfId="41331"/>
    <cellStyle name="Results % 3 dp 3 3" xfId="41332"/>
    <cellStyle name="Results % 3 dp 3 3 2" xfId="41333"/>
    <cellStyle name="Results % 3 dp 3 4" xfId="41334"/>
    <cellStyle name="Results % 3 dp 4" xfId="41335"/>
    <cellStyle name="Results % 3 dp 4 2" xfId="41336"/>
    <cellStyle name="Results % 3 dp 4 2 2" xfId="41337"/>
    <cellStyle name="Results % 3 dp 4 2 2 2" xfId="41338"/>
    <cellStyle name="Results % 3 dp 4 2 3" xfId="41339"/>
    <cellStyle name="Results % 3 dp 4 3" xfId="41340"/>
    <cellStyle name="Results % 3 dp 4 3 2" xfId="41341"/>
    <cellStyle name="Results % 3 dp 4 4" xfId="41342"/>
    <cellStyle name="Results % 3 dp 5" xfId="41343"/>
    <cellStyle name="Results % 3 dp 5 2" xfId="41344"/>
    <cellStyle name="Results % 3 dp 5 2 2" xfId="41345"/>
    <cellStyle name="Results % 3 dp 5 3" xfId="41346"/>
    <cellStyle name="Results % 3 dp 6" xfId="41347"/>
    <cellStyle name="Results % 3 dp 6 2" xfId="41348"/>
    <cellStyle name="Results % 3 dp 7" xfId="41349"/>
    <cellStyle name="Results % 3 dp 7 2" xfId="41350"/>
    <cellStyle name="Results % 3 dp 8" xfId="41351"/>
    <cellStyle name="Results % 3 dp 8 2" xfId="41352"/>
    <cellStyle name="Results % 3 dp 8 2 2" xfId="41353"/>
    <cellStyle name="Results % 3 dp 8 3" xfId="41354"/>
    <cellStyle name="Results % 3 dp 9" xfId="41355"/>
    <cellStyle name="Results % 3 dp_KF GT" xfId="41356"/>
    <cellStyle name="results 10" xfId="41357"/>
    <cellStyle name="results 10 2" xfId="41358"/>
    <cellStyle name="results 10 2 2" xfId="41359"/>
    <cellStyle name="results 10 3" xfId="41360"/>
    <cellStyle name="results 10 3 2" xfId="41361"/>
    <cellStyle name="results 10 4" xfId="41362"/>
    <cellStyle name="results 11" xfId="41363"/>
    <cellStyle name="results 11 2" xfId="41364"/>
    <cellStyle name="results 11 2 2" xfId="41365"/>
    <cellStyle name="results 11 3" xfId="41366"/>
    <cellStyle name="results 12" xfId="41367"/>
    <cellStyle name="results 12 2" xfId="41368"/>
    <cellStyle name="results 13" xfId="41369"/>
    <cellStyle name="results 13 2" xfId="41370"/>
    <cellStyle name="results 14" xfId="41371"/>
    <cellStyle name="results 14 2" xfId="41372"/>
    <cellStyle name="results 15" xfId="41373"/>
    <cellStyle name="results 15 2" xfId="41374"/>
    <cellStyle name="results 16" xfId="41375"/>
    <cellStyle name="results 16 2" xfId="41376"/>
    <cellStyle name="results 17" xfId="41377"/>
    <cellStyle name="results 17 2" xfId="41378"/>
    <cellStyle name="results 18" xfId="41379"/>
    <cellStyle name="results 18 2" xfId="41380"/>
    <cellStyle name="results 18 2 2" xfId="41381"/>
    <cellStyle name="results 18 3" xfId="41382"/>
    <cellStyle name="results 19" xfId="41383"/>
    <cellStyle name="results 19 2" xfId="41384"/>
    <cellStyle name="results 2" xfId="41385"/>
    <cellStyle name="results 2 2" xfId="41386"/>
    <cellStyle name="results 2 2 2" xfId="41387"/>
    <cellStyle name="results 2 2 2 2" xfId="41388"/>
    <cellStyle name="results 2 2 3" xfId="41389"/>
    <cellStyle name="results 2 3" xfId="41390"/>
    <cellStyle name="results 2 3 2" xfId="41391"/>
    <cellStyle name="results 2 4" xfId="41392"/>
    <cellStyle name="results 2 4 2" xfId="41393"/>
    <cellStyle name="results 2 5" xfId="41394"/>
    <cellStyle name="results 20" xfId="41395"/>
    <cellStyle name="results 20 2" xfId="41396"/>
    <cellStyle name="results 21" xfId="41397"/>
    <cellStyle name="results 21 2" xfId="41398"/>
    <cellStyle name="results 22" xfId="41399"/>
    <cellStyle name="results 22 2" xfId="41400"/>
    <cellStyle name="results 23" xfId="41401"/>
    <cellStyle name="results 23 2" xfId="41402"/>
    <cellStyle name="results 24" xfId="41403"/>
    <cellStyle name="results 3" xfId="41404"/>
    <cellStyle name="results 3 2" xfId="41405"/>
    <cellStyle name="results 3 2 2" xfId="41406"/>
    <cellStyle name="results 3 2 2 2" xfId="41407"/>
    <cellStyle name="results 3 2 3" xfId="41408"/>
    <cellStyle name="results 3 3" xfId="41409"/>
    <cellStyle name="results 3 3 2" xfId="41410"/>
    <cellStyle name="results 3 4" xfId="41411"/>
    <cellStyle name="results 3 4 2" xfId="41412"/>
    <cellStyle name="results 3 5" xfId="41413"/>
    <cellStyle name="Results 3 dp" xfId="41414"/>
    <cellStyle name="Results 3 dp 2" xfId="41415"/>
    <cellStyle name="Results 3 dp 2 2" xfId="41416"/>
    <cellStyle name="Results 3 dp 2 2 2" xfId="41417"/>
    <cellStyle name="Results 3 dp 2 2 2 2" xfId="41418"/>
    <cellStyle name="Results 3 dp 2 2 3" xfId="41419"/>
    <cellStyle name="Results 3 dp 2 3" xfId="41420"/>
    <cellStyle name="Results 3 dp 2 3 2" xfId="41421"/>
    <cellStyle name="Results 3 dp 2 4" xfId="41422"/>
    <cellStyle name="Results 3 dp 2 4 2" xfId="41423"/>
    <cellStyle name="Results 3 dp 2 5" xfId="41424"/>
    <cellStyle name="Results 3 dp 3" xfId="41425"/>
    <cellStyle name="Results 3 dp 3 2" xfId="41426"/>
    <cellStyle name="Results 3 dp 3 2 2" xfId="41427"/>
    <cellStyle name="Results 3 dp 3 2 2 2" xfId="41428"/>
    <cellStyle name="Results 3 dp 3 2 3" xfId="41429"/>
    <cellStyle name="Results 3 dp 3 3" xfId="41430"/>
    <cellStyle name="Results 3 dp 3 3 2" xfId="41431"/>
    <cellStyle name="Results 3 dp 3 4" xfId="41432"/>
    <cellStyle name="Results 3 dp 4" xfId="41433"/>
    <cellStyle name="Results 3 dp 4 2" xfId="41434"/>
    <cellStyle name="Results 3 dp 4 2 2" xfId="41435"/>
    <cellStyle name="Results 3 dp 4 2 2 2" xfId="41436"/>
    <cellStyle name="Results 3 dp 4 2 3" xfId="41437"/>
    <cellStyle name="Results 3 dp 4 3" xfId="41438"/>
    <cellStyle name="Results 3 dp 4 3 2" xfId="41439"/>
    <cellStyle name="Results 3 dp 4 4" xfId="41440"/>
    <cellStyle name="Results 3 dp 5" xfId="41441"/>
    <cellStyle name="Results 3 dp 5 2" xfId="41442"/>
    <cellStyle name="Results 3 dp 5 2 2" xfId="41443"/>
    <cellStyle name="Results 3 dp 5 3" xfId="41444"/>
    <cellStyle name="Results 3 dp 6" xfId="41445"/>
    <cellStyle name="Results 3 dp 6 2" xfId="41446"/>
    <cellStyle name="Results 3 dp 7" xfId="41447"/>
    <cellStyle name="Results 3 dp 7 2" xfId="41448"/>
    <cellStyle name="Results 3 dp 8" xfId="41449"/>
    <cellStyle name="Results 3 dp 8 2" xfId="41450"/>
    <cellStyle name="Results 3 dp 8 2 2" xfId="41451"/>
    <cellStyle name="Results 3 dp 8 3" xfId="41452"/>
    <cellStyle name="Results 3 dp 9" xfId="41453"/>
    <cellStyle name="Results 3 dp_KF GT" xfId="41454"/>
    <cellStyle name="results 3_KF GT" xfId="41455"/>
    <cellStyle name="results 4" xfId="41456"/>
    <cellStyle name="results 4 2" xfId="41457"/>
    <cellStyle name="results 4 2 2" xfId="41458"/>
    <cellStyle name="results 4 2 2 2" xfId="41459"/>
    <cellStyle name="results 4 2 3" xfId="41460"/>
    <cellStyle name="results 4 3" xfId="41461"/>
    <cellStyle name="results 4 3 2" xfId="41462"/>
    <cellStyle name="results 4 4" xfId="41463"/>
    <cellStyle name="results 4 4 2" xfId="41464"/>
    <cellStyle name="results 4 5" xfId="41465"/>
    <cellStyle name="results 5" xfId="41466"/>
    <cellStyle name="results 5 2" xfId="41467"/>
    <cellStyle name="results 5 2 2" xfId="41468"/>
    <cellStyle name="results 5 2 2 2" xfId="41469"/>
    <cellStyle name="results 5 2 3" xfId="41470"/>
    <cellStyle name="results 5 3" xfId="41471"/>
    <cellStyle name="results 5 3 2" xfId="41472"/>
    <cellStyle name="results 5 4" xfId="41473"/>
    <cellStyle name="results 5 4 2" xfId="41474"/>
    <cellStyle name="results 5 5" xfId="41475"/>
    <cellStyle name="results 6" xfId="41476"/>
    <cellStyle name="results 6 2" xfId="41477"/>
    <cellStyle name="results 6 2 2" xfId="41478"/>
    <cellStyle name="results 6 2 2 2" xfId="41479"/>
    <cellStyle name="results 6 2 3" xfId="41480"/>
    <cellStyle name="results 6 3" xfId="41481"/>
    <cellStyle name="results 6 3 2" xfId="41482"/>
    <cellStyle name="results 6 4" xfId="41483"/>
    <cellStyle name="results 6 4 2" xfId="41484"/>
    <cellStyle name="results 6 5" xfId="41485"/>
    <cellStyle name="results 7" xfId="41486"/>
    <cellStyle name="results 7 2" xfId="41487"/>
    <cellStyle name="results 7 2 2" xfId="41488"/>
    <cellStyle name="results 7 2 2 2" xfId="41489"/>
    <cellStyle name="results 7 2 3" xfId="41490"/>
    <cellStyle name="results 7 3" xfId="41491"/>
    <cellStyle name="results 7 3 2" xfId="41492"/>
    <cellStyle name="results 7 4" xfId="41493"/>
    <cellStyle name="results 7 4 2" xfId="41494"/>
    <cellStyle name="results 7 5" xfId="41495"/>
    <cellStyle name="results 8" xfId="41496"/>
    <cellStyle name="results 8 2" xfId="41497"/>
    <cellStyle name="results 8 2 2" xfId="41498"/>
    <cellStyle name="results 8 2 2 2" xfId="41499"/>
    <cellStyle name="results 8 2 3" xfId="41500"/>
    <cellStyle name="results 8 3" xfId="41501"/>
    <cellStyle name="results 8 3 2" xfId="41502"/>
    <cellStyle name="results 8 4" xfId="41503"/>
    <cellStyle name="results 8 4 2" xfId="41504"/>
    <cellStyle name="results 8 5" xfId="41505"/>
    <cellStyle name="results 9" xfId="41506"/>
    <cellStyle name="results 9 2" xfId="41507"/>
    <cellStyle name="results 9 2 2" xfId="41508"/>
    <cellStyle name="results 9 2 2 2" xfId="41509"/>
    <cellStyle name="results 9 2 3" xfId="41510"/>
    <cellStyle name="results 9 3" xfId="41511"/>
    <cellStyle name="results 9 3 2" xfId="41512"/>
    <cellStyle name="results 9 4" xfId="41513"/>
    <cellStyle name="results 9 4 2" xfId="41514"/>
    <cellStyle name="results 9 5" xfId="41515"/>
    <cellStyle name="results_02 - Synth?se Wanadoo" xfId="41516"/>
    <cellStyle name="Right" xfId="41517"/>
    <cellStyle name="Right 2" xfId="41518"/>
    <cellStyle name="Right 2 2" xfId="41519"/>
    <cellStyle name="Right 2 2 2" xfId="41520"/>
    <cellStyle name="Right 2 2 2 2" xfId="41521"/>
    <cellStyle name="Right 2 2 3" xfId="41522"/>
    <cellStyle name="Right 2 3" xfId="41523"/>
    <cellStyle name="Right 2 3 2" xfId="41524"/>
    <cellStyle name="Right 2 4" xfId="41525"/>
    <cellStyle name="Right 2 4 2" xfId="41526"/>
    <cellStyle name="Right 2 5" xfId="41527"/>
    <cellStyle name="Right 3" xfId="41528"/>
    <cellStyle name="Right 3 2" xfId="41529"/>
    <cellStyle name="Right 3 2 2" xfId="41530"/>
    <cellStyle name="Right 3 2 2 2" xfId="41531"/>
    <cellStyle name="Right 3 2 3" xfId="41532"/>
    <cellStyle name="Right 3 3" xfId="41533"/>
    <cellStyle name="Right 3 3 2" xfId="41534"/>
    <cellStyle name="Right 3 4" xfId="41535"/>
    <cellStyle name="Right 4" xfId="41536"/>
    <cellStyle name="Right 4 2" xfId="41537"/>
    <cellStyle name="Right 4 2 2" xfId="41538"/>
    <cellStyle name="Right 4 2 2 2" xfId="41539"/>
    <cellStyle name="Right 4 2 3" xfId="41540"/>
    <cellStyle name="Right 4 3" xfId="41541"/>
    <cellStyle name="Right 4 3 2" xfId="41542"/>
    <cellStyle name="Right 4 4" xfId="41543"/>
    <cellStyle name="Right 5" xfId="41544"/>
    <cellStyle name="Right 5 2" xfId="41545"/>
    <cellStyle name="Right 5 2 2" xfId="41546"/>
    <cellStyle name="Right 5 3" xfId="41547"/>
    <cellStyle name="Right 6" xfId="41548"/>
    <cellStyle name="Right 6 2" xfId="41549"/>
    <cellStyle name="Right 7" xfId="41550"/>
    <cellStyle name="Right 7 2" xfId="41551"/>
    <cellStyle name="Right 8" xfId="41552"/>
    <cellStyle name="Right 8 2" xfId="41553"/>
    <cellStyle name="Right 8 2 2" xfId="41554"/>
    <cellStyle name="Right 8 3" xfId="41555"/>
    <cellStyle name="Right 9" xfId="41556"/>
    <cellStyle name="Right_KF GT" xfId="41557"/>
    <cellStyle name="Row Headings" xfId="41558"/>
    <cellStyle name="Row Headings 2" xfId="41559"/>
    <cellStyle name="Row Headings 2 2" xfId="41560"/>
    <cellStyle name="Row Headings 2 2 2" xfId="41561"/>
    <cellStyle name="Row Headings 2 3" xfId="41562"/>
    <cellStyle name="Row Headings 3" xfId="41563"/>
    <cellStyle name="Row Headings 3 2" xfId="41564"/>
    <cellStyle name="Row Headings 4" xfId="41565"/>
    <cellStyle name="Row Headings 4 2" xfId="41566"/>
    <cellStyle name="Row Headings 5" xfId="41567"/>
    <cellStyle name="Row Headings 5 2" xfId="41568"/>
    <cellStyle name="Row Headings 6" xfId="41569"/>
    <cellStyle name="RowAcctAbovePrompt" xfId="41570"/>
    <cellStyle name="RowAcctAbovePrompt 2" xfId="41571"/>
    <cellStyle name="RowAcctAbovePrompt 2 2" xfId="41572"/>
    <cellStyle name="RowAcctAbovePrompt 3" xfId="41573"/>
    <cellStyle name="RowAcctSOBAbovePrompt" xfId="41574"/>
    <cellStyle name="RowAcctSOBAbovePrompt 2" xfId="41575"/>
    <cellStyle name="RowAcctSOBAbovePrompt 2 2" xfId="41576"/>
    <cellStyle name="RowAcctSOBAbovePrompt 3" xfId="41577"/>
    <cellStyle name="RowAcctSOBValue" xfId="41578"/>
    <cellStyle name="RowAcctSOBValue 2" xfId="41579"/>
    <cellStyle name="RowAcctSOBValue 2 2" xfId="41580"/>
    <cellStyle name="RowAcctSOBValue 3" xfId="41581"/>
    <cellStyle name="RowAcctValue" xfId="41582"/>
    <cellStyle name="RowAcctValue 2" xfId="41583"/>
    <cellStyle name="RowAcctValue 2 2" xfId="41584"/>
    <cellStyle name="RowAcctValue 3" xfId="41585"/>
    <cellStyle name="RowAttrAbovePrompt" xfId="41586"/>
    <cellStyle name="RowAttrAbovePrompt 2" xfId="41587"/>
    <cellStyle name="RowAttrAbovePrompt 2 2" xfId="41588"/>
    <cellStyle name="RowAttrAbovePrompt 3" xfId="41589"/>
    <cellStyle name="RowAttrValue" xfId="41590"/>
    <cellStyle name="RowAttrValue 2" xfId="41591"/>
    <cellStyle name="RowAttrValue 2 2" xfId="41592"/>
    <cellStyle name="RowAttrValue 3" xfId="41593"/>
    <cellStyle name="RowColSetAbovePrompt" xfId="41594"/>
    <cellStyle name="RowColSetAbovePrompt 2" xfId="41595"/>
    <cellStyle name="RowColSetAbovePrompt 2 2" xfId="41596"/>
    <cellStyle name="RowColSetAbovePrompt 3" xfId="41597"/>
    <cellStyle name="RowColSetLeftPrompt" xfId="41598"/>
    <cellStyle name="RowColSetLeftPrompt 2" xfId="41599"/>
    <cellStyle name="RowColSetLeftPrompt 2 2" xfId="41600"/>
    <cellStyle name="RowColSetLeftPrompt 3" xfId="41601"/>
    <cellStyle name="RowColSetValue" xfId="41602"/>
    <cellStyle name="RowColSetValue 2" xfId="41603"/>
    <cellStyle name="RowColSetValue 2 2" xfId="41604"/>
    <cellStyle name="RowColSetValue 3" xfId="41605"/>
    <cellStyle name="RowLeftPrompt" xfId="41606"/>
    <cellStyle name="RowLeftPrompt 2" xfId="41607"/>
    <cellStyle name="RowLeftPrompt 2 2" xfId="41608"/>
    <cellStyle name="RowLeftPrompt 3" xfId="41609"/>
    <cellStyle name="RowLevel_1_TP_Group_CF_3YBP" xfId="41610"/>
    <cellStyle name="S0" xfId="41611"/>
    <cellStyle name="S0 2" xfId="41612"/>
    <cellStyle name="S0 3" xfId="41613"/>
    <cellStyle name="S1" xfId="41614"/>
    <cellStyle name="S1 2" xfId="41615"/>
    <cellStyle name="S1 3" xfId="41616"/>
    <cellStyle name="S10" xfId="41617"/>
    <cellStyle name="S10 2" xfId="41618"/>
    <cellStyle name="S10 2 2" xfId="41619"/>
    <cellStyle name="S10 3" xfId="41620"/>
    <cellStyle name="S11" xfId="41621"/>
    <cellStyle name="S11 2" xfId="41622"/>
    <cellStyle name="S11 2 2" xfId="41623"/>
    <cellStyle name="S11 3" xfId="41624"/>
    <cellStyle name="S12" xfId="41625"/>
    <cellStyle name="S12 2" xfId="41626"/>
    <cellStyle name="S12 2 2" xfId="41627"/>
    <cellStyle name="S12 3" xfId="41628"/>
    <cellStyle name="S13" xfId="41629"/>
    <cellStyle name="S13 2" xfId="41630"/>
    <cellStyle name="S13 2 2" xfId="41631"/>
    <cellStyle name="S13 3" xfId="41632"/>
    <cellStyle name="S14" xfId="41633"/>
    <cellStyle name="S14 2" xfId="41634"/>
    <cellStyle name="S14 3" xfId="41635"/>
    <cellStyle name="S15" xfId="41636"/>
    <cellStyle name="S15 2" xfId="41637"/>
    <cellStyle name="S15 3" xfId="41638"/>
    <cellStyle name="S16" xfId="41639"/>
    <cellStyle name="S16 2" xfId="41640"/>
    <cellStyle name="S16 3" xfId="41641"/>
    <cellStyle name="S17" xfId="41642"/>
    <cellStyle name="S17 2" xfId="41643"/>
    <cellStyle name="S17 3" xfId="41644"/>
    <cellStyle name="S18" xfId="41645"/>
    <cellStyle name="S19" xfId="41646"/>
    <cellStyle name="S2" xfId="41647"/>
    <cellStyle name="S2 2" xfId="41648"/>
    <cellStyle name="S2 2 2" xfId="41649"/>
    <cellStyle name="S2 3" xfId="41650"/>
    <cellStyle name="S20" xfId="41651"/>
    <cellStyle name="S21" xfId="41652"/>
    <cellStyle name="S22" xfId="41653"/>
    <cellStyle name="S3" xfId="41654"/>
    <cellStyle name="S3 2" xfId="41655"/>
    <cellStyle name="S3 2 2" xfId="41656"/>
    <cellStyle name="S3 3" xfId="41657"/>
    <cellStyle name="S4" xfId="41658"/>
    <cellStyle name="S4 2" xfId="41659"/>
    <cellStyle name="S4 2 2" xfId="41660"/>
    <cellStyle name="S4 3" xfId="41661"/>
    <cellStyle name="S5" xfId="41662"/>
    <cellStyle name="S5 2" xfId="41663"/>
    <cellStyle name="S5 3" xfId="41664"/>
    <cellStyle name="S6" xfId="41665"/>
    <cellStyle name="S6 2" xfId="41666"/>
    <cellStyle name="S6 2 2" xfId="41667"/>
    <cellStyle name="S6 3" xfId="41668"/>
    <cellStyle name="S7" xfId="41669"/>
    <cellStyle name="S7 2" xfId="41670"/>
    <cellStyle name="S7 2 2" xfId="41671"/>
    <cellStyle name="S7 3" xfId="41672"/>
    <cellStyle name="S8" xfId="41673"/>
    <cellStyle name="S8 2" xfId="41674"/>
    <cellStyle name="S8 2 2" xfId="41675"/>
    <cellStyle name="S8 3" xfId="41676"/>
    <cellStyle name="S9" xfId="41677"/>
    <cellStyle name="S9 2" xfId="41678"/>
    <cellStyle name="S9 2 2" xfId="41679"/>
    <cellStyle name="S9 3" xfId="41680"/>
    <cellStyle name="SampleUsingFormatMask" xfId="41681"/>
    <cellStyle name="SampleUsingFormatMask 2" xfId="41682"/>
    <cellStyle name="SampleUsingFormatMask 2 2" xfId="41683"/>
    <cellStyle name="SampleUsingFormatMask 3" xfId="41684"/>
    <cellStyle name="SampleWithNoFormatMask" xfId="41685"/>
    <cellStyle name="SampleWithNoFormatMask 2" xfId="41686"/>
    <cellStyle name="SampleWithNoFormatMask 2 2" xfId="41687"/>
    <cellStyle name="SampleWithNoFormatMask 3" xfId="41688"/>
    <cellStyle name="SAPBEXstdData" xfId="41689"/>
    <cellStyle name="SAPBEXstdData 2" xfId="41690"/>
    <cellStyle name="SAPBEXstdData 2 2" xfId="41691"/>
    <cellStyle name="SAPBEXstdData 3" xfId="41692"/>
    <cellStyle name="Section name" xfId="41693"/>
    <cellStyle name="Section name 2" xfId="41694"/>
    <cellStyle name="Section name 2 2" xfId="41695"/>
    <cellStyle name="Section name 2 2 2" xfId="41696"/>
    <cellStyle name="Section name 2 2 2 2" xfId="41697"/>
    <cellStyle name="Section name 2 2 3" xfId="41698"/>
    <cellStyle name="Section name 2 3" xfId="41699"/>
    <cellStyle name="Section name 2 3 2" xfId="41700"/>
    <cellStyle name="Section name 2 4" xfId="41701"/>
    <cellStyle name="Section name 2 4 2" xfId="41702"/>
    <cellStyle name="Section name 2 5" xfId="41703"/>
    <cellStyle name="Section name 3" xfId="41704"/>
    <cellStyle name="Section name 3 2" xfId="41705"/>
    <cellStyle name="Section name 3 2 2" xfId="41706"/>
    <cellStyle name="Section name 3 2 2 2" xfId="41707"/>
    <cellStyle name="Section name 3 2 3" xfId="41708"/>
    <cellStyle name="Section name 3 3" xfId="41709"/>
    <cellStyle name="Section name 3 3 2" xfId="41710"/>
    <cellStyle name="Section name 3 4" xfId="41711"/>
    <cellStyle name="Section name 4" xfId="41712"/>
    <cellStyle name="Section name 4 2" xfId="41713"/>
    <cellStyle name="Section name 4 2 2" xfId="41714"/>
    <cellStyle name="Section name 4 2 2 2" xfId="41715"/>
    <cellStyle name="Section name 4 2 3" xfId="41716"/>
    <cellStyle name="Section name 4 3" xfId="41717"/>
    <cellStyle name="Section name 4 3 2" xfId="41718"/>
    <cellStyle name="Section name 4 4" xfId="41719"/>
    <cellStyle name="Section name 5" xfId="41720"/>
    <cellStyle name="Section name 5 2" xfId="41721"/>
    <cellStyle name="Section name 5 2 2" xfId="41722"/>
    <cellStyle name="Section name 5 3" xfId="41723"/>
    <cellStyle name="Section name 6" xfId="41724"/>
    <cellStyle name="Section name 6 2" xfId="41725"/>
    <cellStyle name="Section name 7" xfId="41726"/>
    <cellStyle name="Section name 7 2" xfId="41727"/>
    <cellStyle name="Section name 8" xfId="41728"/>
    <cellStyle name="Section name 8 2" xfId="41729"/>
    <cellStyle name="Section name 8 2 2" xfId="41730"/>
    <cellStyle name="Section name 8 3" xfId="41731"/>
    <cellStyle name="Section name 9" xfId="41732"/>
    <cellStyle name="Section name_KF GT" xfId="41733"/>
    <cellStyle name="Sensitivity" xfId="41734"/>
    <cellStyle name="Sensitivity 10" xfId="41735"/>
    <cellStyle name="Sensitivity 2" xfId="41736"/>
    <cellStyle name="Sensitivity 2 2" xfId="41737"/>
    <cellStyle name="Sensitivity 2 2 2" xfId="41738"/>
    <cellStyle name="Sensitivity 2 2 2 2" xfId="41739"/>
    <cellStyle name="Sensitivity 2 2 3" xfId="41740"/>
    <cellStyle name="Sensitivity 2 3" xfId="41741"/>
    <cellStyle name="Sensitivity 2 3 2" xfId="41742"/>
    <cellStyle name="Sensitivity 2 4" xfId="41743"/>
    <cellStyle name="Sensitivity 2 4 2" xfId="41744"/>
    <cellStyle name="Sensitivity 2 5" xfId="41745"/>
    <cellStyle name="Sensitivity 2 5 2" xfId="41746"/>
    <cellStyle name="Sensitivity 2 6" xfId="41747"/>
    <cellStyle name="Sensitivity 3" xfId="41748"/>
    <cellStyle name="Sensitivity 3 2" xfId="41749"/>
    <cellStyle name="Sensitivity 3 2 2" xfId="41750"/>
    <cellStyle name="Sensitivity 3 2 2 2" xfId="41751"/>
    <cellStyle name="Sensitivity 3 2 3" xfId="41752"/>
    <cellStyle name="Sensitivity 3 3" xfId="41753"/>
    <cellStyle name="Sensitivity 3 3 2" xfId="41754"/>
    <cellStyle name="Sensitivity 3 4" xfId="41755"/>
    <cellStyle name="Sensitivity 4" xfId="41756"/>
    <cellStyle name="Sensitivity 4 2" xfId="41757"/>
    <cellStyle name="Sensitivity 4 2 2" xfId="41758"/>
    <cellStyle name="Sensitivity 4 2 2 2" xfId="41759"/>
    <cellStyle name="Sensitivity 4 2 3" xfId="41760"/>
    <cellStyle name="Sensitivity 4 3" xfId="41761"/>
    <cellStyle name="Sensitivity 4 3 2" xfId="41762"/>
    <cellStyle name="Sensitivity 4 4" xfId="41763"/>
    <cellStyle name="Sensitivity 5" xfId="41764"/>
    <cellStyle name="Sensitivity 5 2" xfId="41765"/>
    <cellStyle name="Sensitivity 5 2 2" xfId="41766"/>
    <cellStyle name="Sensitivity 5 2 2 2" xfId="41767"/>
    <cellStyle name="Sensitivity 5 2 3" xfId="41768"/>
    <cellStyle name="Sensitivity 5 3" xfId="41769"/>
    <cellStyle name="Sensitivity 5 3 2" xfId="41770"/>
    <cellStyle name="Sensitivity 5 4" xfId="41771"/>
    <cellStyle name="Sensitivity 6" xfId="41772"/>
    <cellStyle name="Sensitivity 6 2" xfId="41773"/>
    <cellStyle name="Sensitivity 6 2 2" xfId="41774"/>
    <cellStyle name="Sensitivity 6 3" xfId="41775"/>
    <cellStyle name="Sensitivity 7" xfId="41776"/>
    <cellStyle name="Sensitivity 7 2" xfId="41777"/>
    <cellStyle name="Sensitivity 8" xfId="41778"/>
    <cellStyle name="Sensitivity 8 2" xfId="41779"/>
    <cellStyle name="Sensitivity 9" xfId="41780"/>
    <cellStyle name="Sensitivity 9 2" xfId="41781"/>
    <cellStyle name="Sensitivity 9 2 2" xfId="41782"/>
    <cellStyle name="Sensitivity 9 3" xfId="41783"/>
    <cellStyle name="Sensitivity_KF GT" xfId="41784"/>
    <cellStyle name="Separador de milhares [0]_IGP-M" xfId="41785"/>
    <cellStyle name="Separador de milhares_IGP-M" xfId="41786"/>
    <cellStyle name="Shaded" xfId="41787"/>
    <cellStyle name="Shaded 10" xfId="41788"/>
    <cellStyle name="Shaded 2" xfId="41789"/>
    <cellStyle name="Shaded 2 2" xfId="41790"/>
    <cellStyle name="Shaded 2 2 2" xfId="41791"/>
    <cellStyle name="Shaded 2 2 2 2" xfId="41792"/>
    <cellStyle name="Shaded 2 2 3" xfId="41793"/>
    <cellStyle name="Shaded 2 3" xfId="41794"/>
    <cellStyle name="Shaded 2 3 2" xfId="41795"/>
    <cellStyle name="Shaded 2 4" xfId="41796"/>
    <cellStyle name="Shaded 2 4 2" xfId="41797"/>
    <cellStyle name="Shaded 2 5" xfId="41798"/>
    <cellStyle name="Shaded 2 5 2" xfId="41799"/>
    <cellStyle name="Shaded 2 6" xfId="41800"/>
    <cellStyle name="Shaded 3" xfId="41801"/>
    <cellStyle name="Shaded 3 2" xfId="41802"/>
    <cellStyle name="Shaded 3 2 2" xfId="41803"/>
    <cellStyle name="Shaded 3 2 2 2" xfId="41804"/>
    <cellStyle name="Shaded 3 2 3" xfId="41805"/>
    <cellStyle name="Shaded 3 3" xfId="41806"/>
    <cellStyle name="Shaded 3 3 2" xfId="41807"/>
    <cellStyle name="Shaded 3 4" xfId="41808"/>
    <cellStyle name="Shaded 4" xfId="41809"/>
    <cellStyle name="Shaded 4 2" xfId="41810"/>
    <cellStyle name="Shaded 4 2 2" xfId="41811"/>
    <cellStyle name="Shaded 4 2 2 2" xfId="41812"/>
    <cellStyle name="Shaded 4 2 3" xfId="41813"/>
    <cellStyle name="Shaded 4 3" xfId="41814"/>
    <cellStyle name="Shaded 4 3 2" xfId="41815"/>
    <cellStyle name="Shaded 4 4" xfId="41816"/>
    <cellStyle name="Shaded 5" xfId="41817"/>
    <cellStyle name="Shaded 5 2" xfId="41818"/>
    <cellStyle name="Shaded 5 2 2" xfId="41819"/>
    <cellStyle name="Shaded 5 2 2 2" xfId="41820"/>
    <cellStyle name="Shaded 5 2 3" xfId="41821"/>
    <cellStyle name="Shaded 5 3" xfId="41822"/>
    <cellStyle name="Shaded 5 3 2" xfId="41823"/>
    <cellStyle name="Shaded 5 4" xfId="41824"/>
    <cellStyle name="Shaded 6" xfId="41825"/>
    <cellStyle name="Shaded 6 2" xfId="41826"/>
    <cellStyle name="Shaded 6 2 2" xfId="41827"/>
    <cellStyle name="Shaded 6 3" xfId="41828"/>
    <cellStyle name="Shaded 7" xfId="41829"/>
    <cellStyle name="Shaded 7 2" xfId="41830"/>
    <cellStyle name="Shaded 8" xfId="41831"/>
    <cellStyle name="Shaded 8 2" xfId="41832"/>
    <cellStyle name="Shaded 9" xfId="41833"/>
    <cellStyle name="Shaded 9 2" xfId="41834"/>
    <cellStyle name="Shaded 9 2 2" xfId="41835"/>
    <cellStyle name="Shaded 9 3" xfId="41836"/>
    <cellStyle name="Sheet Title" xfId="41837"/>
    <cellStyle name="Sheet Title 2" xfId="41838"/>
    <cellStyle name="Sheet Title 2 2" xfId="41839"/>
    <cellStyle name="Sheet Title 3" xfId="41840"/>
    <cellStyle name="Single Accounting" xfId="41841"/>
    <cellStyle name="Single Accounting 10" xfId="41842"/>
    <cellStyle name="Single Accounting 2" xfId="41843"/>
    <cellStyle name="Single Accounting 2 2" xfId="41844"/>
    <cellStyle name="Single Accounting 2 2 2" xfId="41845"/>
    <cellStyle name="Single Accounting 2 2 2 2" xfId="41846"/>
    <cellStyle name="Single Accounting 2 2 3" xfId="41847"/>
    <cellStyle name="Single Accounting 2 3" xfId="41848"/>
    <cellStyle name="Single Accounting 2 3 2" xfId="41849"/>
    <cellStyle name="Single Accounting 2 4" xfId="41850"/>
    <cellStyle name="Single Accounting 2 4 2" xfId="41851"/>
    <cellStyle name="Single Accounting 2 5" xfId="41852"/>
    <cellStyle name="Single Accounting 2 5 2" xfId="41853"/>
    <cellStyle name="Single Accounting 2 6" xfId="41854"/>
    <cellStyle name="Single Accounting 3" xfId="41855"/>
    <cellStyle name="Single Accounting 3 2" xfId="41856"/>
    <cellStyle name="Single Accounting 3 2 2" xfId="41857"/>
    <cellStyle name="Single Accounting 3 2 2 2" xfId="41858"/>
    <cellStyle name="Single Accounting 3 2 3" xfId="41859"/>
    <cellStyle name="Single Accounting 3 3" xfId="41860"/>
    <cellStyle name="Single Accounting 3 3 2" xfId="41861"/>
    <cellStyle name="Single Accounting 3 4" xfId="41862"/>
    <cellStyle name="Single Accounting 4" xfId="41863"/>
    <cellStyle name="Single Accounting 4 2" xfId="41864"/>
    <cellStyle name="Single Accounting 4 2 2" xfId="41865"/>
    <cellStyle name="Single Accounting 4 2 2 2" xfId="41866"/>
    <cellStyle name="Single Accounting 4 2 3" xfId="41867"/>
    <cellStyle name="Single Accounting 4 3" xfId="41868"/>
    <cellStyle name="Single Accounting 4 3 2" xfId="41869"/>
    <cellStyle name="Single Accounting 4 4" xfId="41870"/>
    <cellStyle name="Single Accounting 5" xfId="41871"/>
    <cellStyle name="Single Accounting 5 2" xfId="41872"/>
    <cellStyle name="Single Accounting 5 2 2" xfId="41873"/>
    <cellStyle name="Single Accounting 5 2 2 2" xfId="41874"/>
    <cellStyle name="Single Accounting 5 2 3" xfId="41875"/>
    <cellStyle name="Single Accounting 5 3" xfId="41876"/>
    <cellStyle name="Single Accounting 5 3 2" xfId="41877"/>
    <cellStyle name="Single Accounting 5 4" xfId="41878"/>
    <cellStyle name="Single Accounting 6" xfId="41879"/>
    <cellStyle name="Single Accounting 6 2" xfId="41880"/>
    <cellStyle name="Single Accounting 6 2 2" xfId="41881"/>
    <cellStyle name="Single Accounting 6 3" xfId="41882"/>
    <cellStyle name="Single Accounting 7" xfId="41883"/>
    <cellStyle name="Single Accounting 7 2" xfId="41884"/>
    <cellStyle name="Single Accounting 8" xfId="41885"/>
    <cellStyle name="Single Accounting 8 2" xfId="41886"/>
    <cellStyle name="Single Accounting 9" xfId="41887"/>
    <cellStyle name="Single Accounting 9 2" xfId="41888"/>
    <cellStyle name="Single Accounting 9 2 2" xfId="41889"/>
    <cellStyle name="Single Accounting 9 3" xfId="41890"/>
    <cellStyle name="Single Accounting_KF GT" xfId="41891"/>
    <cellStyle name="Smart Bold" xfId="41892"/>
    <cellStyle name="Smart Bold 2" xfId="41893"/>
    <cellStyle name="Smart Bold 3" xfId="41894"/>
    <cellStyle name="Smart Forecast" xfId="41895"/>
    <cellStyle name="Smart Forecast 2" xfId="41896"/>
    <cellStyle name="Smart Forecast 3" xfId="41897"/>
    <cellStyle name="Smart General" xfId="41898"/>
    <cellStyle name="Smart General 2" xfId="41899"/>
    <cellStyle name="Smart General 3" xfId="41900"/>
    <cellStyle name="Smart Highlight" xfId="41901"/>
    <cellStyle name="Smart Highlight 2" xfId="41902"/>
    <cellStyle name="Smart Highlight 3" xfId="41903"/>
    <cellStyle name="Smart Percent" xfId="41904"/>
    <cellStyle name="Smart Percent 2" xfId="41905"/>
    <cellStyle name="Smart Percent 3" xfId="41906"/>
    <cellStyle name="Smart Source" xfId="41907"/>
    <cellStyle name="Smart Source 2" xfId="41908"/>
    <cellStyle name="Smart Source 3" xfId="41909"/>
    <cellStyle name="Smart Subtitle 1" xfId="41910"/>
    <cellStyle name="Smart Subtitle 1 2" xfId="41911"/>
    <cellStyle name="Smart Subtitle 1 2 2" xfId="41912"/>
    <cellStyle name="Smart Subtitle 1 2 3" xfId="41913"/>
    <cellStyle name="Smart Subtitle 1 3" xfId="41914"/>
    <cellStyle name="Smart Subtitle 1 3 2" xfId="41915"/>
    <cellStyle name="Smart Subtitle 1 4" xfId="41916"/>
    <cellStyle name="Smart Subtitle 1 4 2" xfId="41917"/>
    <cellStyle name="Smart Subtitle 1 5" xfId="41918"/>
    <cellStyle name="Smart Subtitle 1 6" xfId="41919"/>
    <cellStyle name="Smart Subtitle 1 6 2" xfId="41920"/>
    <cellStyle name="Smart Subtitle 1 7" xfId="41921"/>
    <cellStyle name="Smart Subtitle 1_korekty" xfId="41922"/>
    <cellStyle name="Smart Subtitle 2" xfId="41923"/>
    <cellStyle name="Smart Subtitle 2 2" xfId="41924"/>
    <cellStyle name="Smart Subtitle 2 2 2" xfId="41925"/>
    <cellStyle name="Smart Subtitle 2 2 3" xfId="41926"/>
    <cellStyle name="Smart Subtitle 2 3" xfId="41927"/>
    <cellStyle name="Smart Subtitle 2 4" xfId="41928"/>
    <cellStyle name="Smart Subtitle 2_korekty" xfId="41929"/>
    <cellStyle name="Smart Subtotal" xfId="41930"/>
    <cellStyle name="Smart Subtotal 2" xfId="41931"/>
    <cellStyle name="Smart Subtotal 3" xfId="41932"/>
    <cellStyle name="Smart Title" xfId="41933"/>
    <cellStyle name="Smart Title 2" xfId="41934"/>
    <cellStyle name="Smart Title 2 2" xfId="41935"/>
    <cellStyle name="Smart Title 3" xfId="41936"/>
    <cellStyle name="Smart Title 3 2" xfId="41937"/>
    <cellStyle name="Smart Title 4" xfId="41938"/>
    <cellStyle name="Smart Title 4 2" xfId="41939"/>
    <cellStyle name="Smart Title 5" xfId="41940"/>
    <cellStyle name="Smart Title 6" xfId="41941"/>
    <cellStyle name="Smart Title 6 2" xfId="41942"/>
    <cellStyle name="Smart Title 7" xfId="41943"/>
    <cellStyle name="Smart Total" xfId="41944"/>
    <cellStyle name="Smart Total 2" xfId="41945"/>
    <cellStyle name="Smart Total 2 2" xfId="41946"/>
    <cellStyle name="Smart Total 2 2 2" xfId="41947"/>
    <cellStyle name="Smart Total 2 3" xfId="41948"/>
    <cellStyle name="Smart Total 2 4" xfId="41949"/>
    <cellStyle name="Smart Total 3" xfId="41950"/>
    <cellStyle name="Smart Total 4" xfId="41951"/>
    <cellStyle name="Smart Total 4 2" xfId="41952"/>
    <cellStyle name="Smart Total 5" xfId="41953"/>
    <cellStyle name="Smart Total_korekty" xfId="41954"/>
    <cellStyle name="Sparte" xfId="41955"/>
    <cellStyle name="Sparte 2" xfId="41956"/>
    <cellStyle name="Sparte 2 2" xfId="41957"/>
    <cellStyle name="Sparte 3" xfId="41958"/>
    <cellStyle name="Special" xfId="41959"/>
    <cellStyle name="Special 2" xfId="41960"/>
    <cellStyle name="Special 2 2" xfId="41961"/>
    <cellStyle name="Special 3" xfId="41962"/>
    <cellStyle name="Special 3 2" xfId="41963"/>
    <cellStyle name="Special 4" xfId="41964"/>
    <cellStyle name="sprawozdania" xfId="41965"/>
    <cellStyle name="sprawozdania 2" xfId="41966"/>
    <cellStyle name="sprawozdania 2 2" xfId="41967"/>
    <cellStyle name="sprawozdania 3" xfId="41968"/>
    <cellStyle name="Spreadsheet title" xfId="41969"/>
    <cellStyle name="Spreadsheet title 2" xfId="41970"/>
    <cellStyle name="Spreadsheet title 2 2" xfId="41971"/>
    <cellStyle name="Spreadsheet title 2 2 2" xfId="41972"/>
    <cellStyle name="Spreadsheet title 2 2 2 2" xfId="41973"/>
    <cellStyle name="Spreadsheet title 2 2 3" xfId="41974"/>
    <cellStyle name="Spreadsheet title 2 3" xfId="41975"/>
    <cellStyle name="Spreadsheet title 2 3 2" xfId="41976"/>
    <cellStyle name="Spreadsheet title 2 4" xfId="41977"/>
    <cellStyle name="Spreadsheet title 2 4 2" xfId="41978"/>
    <cellStyle name="Spreadsheet title 2 5" xfId="41979"/>
    <cellStyle name="Spreadsheet title 3" xfId="41980"/>
    <cellStyle name="Spreadsheet title 3 2" xfId="41981"/>
    <cellStyle name="Spreadsheet title 3 2 2" xfId="41982"/>
    <cellStyle name="Spreadsheet title 3 2 2 2" xfId="41983"/>
    <cellStyle name="Spreadsheet title 3 2 3" xfId="41984"/>
    <cellStyle name="Spreadsheet title 3 3" xfId="41985"/>
    <cellStyle name="Spreadsheet title 3 3 2" xfId="41986"/>
    <cellStyle name="Spreadsheet title 3 4" xfId="41987"/>
    <cellStyle name="Spreadsheet title 4" xfId="41988"/>
    <cellStyle name="Spreadsheet title 4 2" xfId="41989"/>
    <cellStyle name="Spreadsheet title 4 2 2" xfId="41990"/>
    <cellStyle name="Spreadsheet title 4 2 2 2" xfId="41991"/>
    <cellStyle name="Spreadsheet title 4 2 3" xfId="41992"/>
    <cellStyle name="Spreadsheet title 4 3" xfId="41993"/>
    <cellStyle name="Spreadsheet title 4 3 2" xfId="41994"/>
    <cellStyle name="Spreadsheet title 4 4" xfId="41995"/>
    <cellStyle name="Spreadsheet title 5" xfId="41996"/>
    <cellStyle name="Spreadsheet title 5 2" xfId="41997"/>
    <cellStyle name="Spreadsheet title 5 2 2" xfId="41998"/>
    <cellStyle name="Spreadsheet title 5 3" xfId="41999"/>
    <cellStyle name="Spreadsheet title 6" xfId="42000"/>
    <cellStyle name="Spreadsheet title 6 2" xfId="42001"/>
    <cellStyle name="Spreadsheet title 7" xfId="42002"/>
    <cellStyle name="Spreadsheet title 7 2" xfId="42003"/>
    <cellStyle name="Spreadsheet title 8" xfId="42004"/>
    <cellStyle name="Spreadsheet title 8 2" xfId="42005"/>
    <cellStyle name="Spreadsheet title 8 2 2" xfId="42006"/>
    <cellStyle name="Spreadsheet title 8 3" xfId="42007"/>
    <cellStyle name="Spreadsheet title 9" xfId="42008"/>
    <cellStyle name="Spreadsheet title_KF GT" xfId="42009"/>
    <cellStyle name="Standaard_Assumptions" xfId="42010"/>
    <cellStyle name="Standard_1998_1999_WGR_GESAMT" xfId="42011"/>
    <cellStyle name="styAssumption" xfId="42012"/>
    <cellStyle name="styAssumption 2" xfId="42013"/>
    <cellStyle name="styAssumption 2 2" xfId="42014"/>
    <cellStyle name="styAssumption 3" xfId="42015"/>
    <cellStyle name="styCategory" xfId="42016"/>
    <cellStyle name="styCategory 2" xfId="42017"/>
    <cellStyle name="styCategory 2 2" xfId="42018"/>
    <cellStyle name="styCategory 3" xfId="42019"/>
    <cellStyle name="styCompany" xfId="42020"/>
    <cellStyle name="styCompany 2" xfId="42021"/>
    <cellStyle name="styCompany 2 2" xfId="42022"/>
    <cellStyle name="styCompany 3" xfId="42023"/>
    <cellStyle name="styCurrency" xfId="42024"/>
    <cellStyle name="styCurrency 2" xfId="42025"/>
    <cellStyle name="styCurrency 2 2" xfId="42026"/>
    <cellStyle name="styCurrency 3" xfId="42027"/>
    <cellStyle name="styDecimal" xfId="42028"/>
    <cellStyle name="styDecimal 2" xfId="42029"/>
    <cellStyle name="styDecimal 2 2" xfId="42030"/>
    <cellStyle name="styDecimal 3" xfId="42031"/>
    <cellStyle name="styGrowthRate" xfId="42032"/>
    <cellStyle name="styGrowthRate 2" xfId="42033"/>
    <cellStyle name="styGrowthRate 2 2" xfId="42034"/>
    <cellStyle name="styGrowthRate 3" xfId="42035"/>
    <cellStyle name="styHeader" xfId="42036"/>
    <cellStyle name="styHeader 2" xfId="42037"/>
    <cellStyle name="styHeader 2 2" xfId="42038"/>
    <cellStyle name="styHeader 3" xfId="42039"/>
    <cellStyle name="Styl 1" xfId="367"/>
    <cellStyle name="Styl 1 2" xfId="42041"/>
    <cellStyle name="Styl 1 2 2" xfId="42042"/>
    <cellStyle name="Styl 1 2 2 2" xfId="42043"/>
    <cellStyle name="Styl 1 2 3" xfId="42044"/>
    <cellStyle name="Styl 1 2 3 2" xfId="42045"/>
    <cellStyle name="Styl 1 2 4" xfId="42046"/>
    <cellStyle name="Styl 1 3" xfId="42047"/>
    <cellStyle name="Styl 1 3 2" xfId="42048"/>
    <cellStyle name="Styl 1 3 2 2" xfId="42049"/>
    <cellStyle name="Styl 1 3 3" xfId="42050"/>
    <cellStyle name="Styl 1 4" xfId="42051"/>
    <cellStyle name="Styl 1 4 2" xfId="42052"/>
    <cellStyle name="Styl 1 5" xfId="42053"/>
    <cellStyle name="Styl 1 5 2" xfId="42054"/>
    <cellStyle name="Styl 1 6" xfId="42055"/>
    <cellStyle name="Styl 1 6 2" xfId="42056"/>
    <cellStyle name="Styl 1 7" xfId="42057"/>
    <cellStyle name="Styl 1 8" xfId="42040"/>
    <cellStyle name="Styl 10" xfId="42058"/>
    <cellStyle name="Styl 10 2" xfId="42059"/>
    <cellStyle name="Styl 10 2 2" xfId="42060"/>
    <cellStyle name="Styl 10 2 2 2" xfId="42061"/>
    <cellStyle name="Styl 10 2 3" xfId="42062"/>
    <cellStyle name="Styl 10 3" xfId="42063"/>
    <cellStyle name="Styl 10 3 2" xfId="42064"/>
    <cellStyle name="Styl 10 4" xfId="42065"/>
    <cellStyle name="Styl 11" xfId="42066"/>
    <cellStyle name="Styl 11 2" xfId="42067"/>
    <cellStyle name="Styl 11 2 2" xfId="42068"/>
    <cellStyle name="Styl 11 2 2 2" xfId="42069"/>
    <cellStyle name="Styl 11 2 3" xfId="42070"/>
    <cellStyle name="Styl 11 3" xfId="42071"/>
    <cellStyle name="Styl 11 3 2" xfId="42072"/>
    <cellStyle name="Styl 11 4" xfId="42073"/>
    <cellStyle name="Styl 12" xfId="42074"/>
    <cellStyle name="Styl 12 2" xfId="42075"/>
    <cellStyle name="Styl 12 2 2" xfId="42076"/>
    <cellStyle name="Styl 12 2 2 2" xfId="42077"/>
    <cellStyle name="Styl 12 2 3" xfId="42078"/>
    <cellStyle name="Styl 12 3" xfId="42079"/>
    <cellStyle name="Styl 12 3 2" xfId="42080"/>
    <cellStyle name="Styl 12 4" xfId="42081"/>
    <cellStyle name="Styl 13" xfId="42082"/>
    <cellStyle name="Styl 13 2" xfId="42083"/>
    <cellStyle name="Styl 13 2 2" xfId="42084"/>
    <cellStyle name="Styl 13 2 2 2" xfId="42085"/>
    <cellStyle name="Styl 13 2 3" xfId="42086"/>
    <cellStyle name="Styl 13 3" xfId="42087"/>
    <cellStyle name="Styl 13 3 2" xfId="42088"/>
    <cellStyle name="Styl 13 4" xfId="42089"/>
    <cellStyle name="Styl 14" xfId="42090"/>
    <cellStyle name="Styl 14 2" xfId="42091"/>
    <cellStyle name="Styl 14 2 2" xfId="42092"/>
    <cellStyle name="Styl 14 2 2 2" xfId="42093"/>
    <cellStyle name="Styl 14 2 3" xfId="42094"/>
    <cellStyle name="Styl 14 3" xfId="42095"/>
    <cellStyle name="Styl 14 3 2" xfId="42096"/>
    <cellStyle name="Styl 14 4" xfId="42097"/>
    <cellStyle name="Styl 15" xfId="42098"/>
    <cellStyle name="Styl 15 2" xfId="42099"/>
    <cellStyle name="Styl 15 2 2" xfId="42100"/>
    <cellStyle name="Styl 15 2 2 2" xfId="42101"/>
    <cellStyle name="Styl 15 2 3" xfId="42102"/>
    <cellStyle name="Styl 15 3" xfId="42103"/>
    <cellStyle name="Styl 15 3 2" xfId="42104"/>
    <cellStyle name="Styl 15 4" xfId="42105"/>
    <cellStyle name="Styl 2" xfId="42106"/>
    <cellStyle name="Styl 2 2" xfId="42107"/>
    <cellStyle name="Styl 2 2 2" xfId="42108"/>
    <cellStyle name="Styl 2 2 2 2" xfId="42109"/>
    <cellStyle name="Styl 2 2 3" xfId="42110"/>
    <cellStyle name="Styl 2 3" xfId="42111"/>
    <cellStyle name="Styl 2 3 2" xfId="42112"/>
    <cellStyle name="Styl 2 4" xfId="42113"/>
    <cellStyle name="Styl 2 4 2" xfId="42114"/>
    <cellStyle name="Styl 2 5" xfId="42115"/>
    <cellStyle name="Styl 2 5 2" xfId="42116"/>
    <cellStyle name="Styl 2 6" xfId="42117"/>
    <cellStyle name="Styl 3" xfId="42118"/>
    <cellStyle name="Styl 3 2" xfId="42119"/>
    <cellStyle name="Styl 3 2 2" xfId="42120"/>
    <cellStyle name="Styl 3 2 2 2" xfId="42121"/>
    <cellStyle name="Styl 3 2 3" xfId="42122"/>
    <cellStyle name="Styl 3 3" xfId="42123"/>
    <cellStyle name="Styl 3 3 2" xfId="42124"/>
    <cellStyle name="Styl 3 4" xfId="42125"/>
    <cellStyle name="Styl 3 4 2" xfId="42126"/>
    <cellStyle name="Styl 3 5" xfId="42127"/>
    <cellStyle name="Styl 3 5 2" xfId="42128"/>
    <cellStyle name="Styl 3 6" xfId="42129"/>
    <cellStyle name="Styl 4" xfId="42130"/>
    <cellStyle name="Styl 4 2" xfId="42131"/>
    <cellStyle name="Styl 4 2 2" xfId="42132"/>
    <cellStyle name="Styl 4 2 2 2" xfId="42133"/>
    <cellStyle name="Styl 4 2 3" xfId="42134"/>
    <cellStyle name="Styl 4 3" xfId="42135"/>
    <cellStyle name="Styl 4 3 2" xfId="42136"/>
    <cellStyle name="Styl 4 4" xfId="42137"/>
    <cellStyle name="Styl 4 4 2" xfId="42138"/>
    <cellStyle name="Styl 4 5" xfId="42139"/>
    <cellStyle name="Styl 4 5 2" xfId="42140"/>
    <cellStyle name="Styl 4 6" xfId="42141"/>
    <cellStyle name="Styl 4 6 2" xfId="42142"/>
    <cellStyle name="Styl 4 7" xfId="42143"/>
    <cellStyle name="Styl 5" xfId="42144"/>
    <cellStyle name="Styl 5 2" xfId="42145"/>
    <cellStyle name="Styl 5 2 2" xfId="42146"/>
    <cellStyle name="Styl 5 2 2 2" xfId="42147"/>
    <cellStyle name="Styl 5 2 3" xfId="42148"/>
    <cellStyle name="Styl 5 3" xfId="42149"/>
    <cellStyle name="Styl 5 3 2" xfId="42150"/>
    <cellStyle name="Styl 5 4" xfId="42151"/>
    <cellStyle name="Styl 6" xfId="42152"/>
    <cellStyle name="Styl 6 2" xfId="42153"/>
    <cellStyle name="Styl 6 2 2" xfId="42154"/>
    <cellStyle name="Styl 6 2 2 2" xfId="42155"/>
    <cellStyle name="Styl 6 2 3" xfId="42156"/>
    <cellStyle name="Styl 6 3" xfId="42157"/>
    <cellStyle name="Styl 6 3 2" xfId="42158"/>
    <cellStyle name="Styl 6 4" xfId="42159"/>
    <cellStyle name="Styl 7" xfId="42160"/>
    <cellStyle name="Styl 7 2" xfId="42161"/>
    <cellStyle name="Styl 7 2 2" xfId="42162"/>
    <cellStyle name="Styl 7 2 2 2" xfId="42163"/>
    <cellStyle name="Styl 7 2 3" xfId="42164"/>
    <cellStyle name="Styl 7 3" xfId="42165"/>
    <cellStyle name="Styl 7 3 2" xfId="42166"/>
    <cellStyle name="Styl 7 4" xfId="42167"/>
    <cellStyle name="Styl 8" xfId="42168"/>
    <cellStyle name="Styl 8 2" xfId="42169"/>
    <cellStyle name="Styl 8 2 2" xfId="42170"/>
    <cellStyle name="Styl 8 2 2 2" xfId="42171"/>
    <cellStyle name="Styl 8 2 3" xfId="42172"/>
    <cellStyle name="Styl 8 3" xfId="42173"/>
    <cellStyle name="Styl 8 3 2" xfId="42174"/>
    <cellStyle name="Styl 8 4" xfId="42175"/>
    <cellStyle name="Styl 9" xfId="42176"/>
    <cellStyle name="Styl 9 2" xfId="42177"/>
    <cellStyle name="Styl 9 2 2" xfId="42178"/>
    <cellStyle name="Styl 9 2 2 2" xfId="42179"/>
    <cellStyle name="Styl 9 2 3" xfId="42180"/>
    <cellStyle name="Styl 9 3" xfId="42181"/>
    <cellStyle name="Styl 9 3 2" xfId="42182"/>
    <cellStyle name="Styl 9 4" xfId="42183"/>
    <cellStyle name="style" xfId="42184"/>
    <cellStyle name="Style 1" xfId="42185"/>
    <cellStyle name="Style 1 2" xfId="42186"/>
    <cellStyle name="Style 1 2 2" xfId="42187"/>
    <cellStyle name="Style 1 2 2 2" xfId="42188"/>
    <cellStyle name="Style 1 2 3" xfId="42189"/>
    <cellStyle name="Style 1 3" xfId="42190"/>
    <cellStyle name="Style 1 3 2" xfId="42191"/>
    <cellStyle name="Style 1 4" xfId="42192"/>
    <cellStyle name="Style 1 4 2" xfId="42193"/>
    <cellStyle name="Style 1 5" xfId="42194"/>
    <cellStyle name="Style 1 5 2" xfId="42195"/>
    <cellStyle name="Style 1 6" xfId="42196"/>
    <cellStyle name="Style 1 6 2" xfId="42197"/>
    <cellStyle name="Style 1 7" xfId="42198"/>
    <cellStyle name="style 10" xfId="42199"/>
    <cellStyle name="Style 10 2" xfId="42200"/>
    <cellStyle name="Style 10 2 2" xfId="42201"/>
    <cellStyle name="Style 10 3" xfId="42202"/>
    <cellStyle name="Style 10 3 2" xfId="42203"/>
    <cellStyle name="style 10 4" xfId="42204"/>
    <cellStyle name="style 10 4 2" xfId="42205"/>
    <cellStyle name="style 10 5" xfId="42206"/>
    <cellStyle name="style 10 5 2" xfId="42207"/>
    <cellStyle name="style 10 6" xfId="42208"/>
    <cellStyle name="style 11" xfId="42209"/>
    <cellStyle name="Style 11 2" xfId="42210"/>
    <cellStyle name="Style 11 2 2" xfId="42211"/>
    <cellStyle name="Style 11 3" xfId="42212"/>
    <cellStyle name="Style 11 3 2" xfId="42213"/>
    <cellStyle name="style 11 4" xfId="42214"/>
    <cellStyle name="style 11 4 2" xfId="42215"/>
    <cellStyle name="style 11 5" xfId="42216"/>
    <cellStyle name="style 11 5 2" xfId="42217"/>
    <cellStyle name="style 11 6" xfId="42218"/>
    <cellStyle name="style 12" xfId="42219"/>
    <cellStyle name="Style 12 2" xfId="42220"/>
    <cellStyle name="Style 12 2 2" xfId="42221"/>
    <cellStyle name="Style 12 3" xfId="42222"/>
    <cellStyle name="Style 12 3 2" xfId="42223"/>
    <cellStyle name="style 12 4" xfId="42224"/>
    <cellStyle name="style 12 4 2" xfId="42225"/>
    <cellStyle name="style 12 5" xfId="42226"/>
    <cellStyle name="style 12 5 2" xfId="42227"/>
    <cellStyle name="style 12 6" xfId="42228"/>
    <cellStyle name="style 13" xfId="42229"/>
    <cellStyle name="Style 13 2" xfId="42230"/>
    <cellStyle name="Style 13 2 2" xfId="42231"/>
    <cellStyle name="Style 13 3" xfId="42232"/>
    <cellStyle name="Style 13 3 2" xfId="42233"/>
    <cellStyle name="style 13 4" xfId="42234"/>
    <cellStyle name="style 13 4 2" xfId="42235"/>
    <cellStyle name="style 13 5" xfId="42236"/>
    <cellStyle name="style 13 5 2" xfId="42237"/>
    <cellStyle name="style 13 6" xfId="42238"/>
    <cellStyle name="style 14" xfId="42239"/>
    <cellStyle name="Style 14 2" xfId="42240"/>
    <cellStyle name="Style 14 2 2" xfId="42241"/>
    <cellStyle name="Style 14 3" xfId="42242"/>
    <cellStyle name="Style 14 3 2" xfId="42243"/>
    <cellStyle name="style 14 4" xfId="42244"/>
    <cellStyle name="style 14 4 2" xfId="42245"/>
    <cellStyle name="style 14 5" xfId="42246"/>
    <cellStyle name="style 14 5 2" xfId="42247"/>
    <cellStyle name="style 14 6" xfId="42248"/>
    <cellStyle name="style 15" xfId="42249"/>
    <cellStyle name="Style 15 2" xfId="42250"/>
    <cellStyle name="Style 15 2 2" xfId="42251"/>
    <cellStyle name="Style 15 3" xfId="42252"/>
    <cellStyle name="Style 15 3 2" xfId="42253"/>
    <cellStyle name="style 15 4" xfId="42254"/>
    <cellStyle name="style 15 4 2" xfId="42255"/>
    <cellStyle name="style 15 5" xfId="42256"/>
    <cellStyle name="style 15 5 2" xfId="42257"/>
    <cellStyle name="style 15 6" xfId="42258"/>
    <cellStyle name="style 16" xfId="42259"/>
    <cellStyle name="style 16 2" xfId="42260"/>
    <cellStyle name="style 16 2 2" xfId="42261"/>
    <cellStyle name="style 16 2 2 2" xfId="42262"/>
    <cellStyle name="style 16 2 3" xfId="42263"/>
    <cellStyle name="style 16 3" xfId="42264"/>
    <cellStyle name="style 16 3 2" xfId="42265"/>
    <cellStyle name="style 16 4" xfId="42266"/>
    <cellStyle name="style 16 4 2" xfId="42267"/>
    <cellStyle name="style 16 5" xfId="42268"/>
    <cellStyle name="style 16 5 2" xfId="42269"/>
    <cellStyle name="style 16 6" xfId="42270"/>
    <cellStyle name="style 17" xfId="42271"/>
    <cellStyle name="style 17 2" xfId="42272"/>
    <cellStyle name="style 17 2 2" xfId="42273"/>
    <cellStyle name="style 17 2 2 2" xfId="42274"/>
    <cellStyle name="style 17 2 3" xfId="42275"/>
    <cellStyle name="style 17 3" xfId="42276"/>
    <cellStyle name="style 17 3 2" xfId="42277"/>
    <cellStyle name="style 17 4" xfId="42278"/>
    <cellStyle name="style 17 4 2" xfId="42279"/>
    <cellStyle name="style 17 5" xfId="42280"/>
    <cellStyle name="style 17 5 2" xfId="42281"/>
    <cellStyle name="style 17 6" xfId="42282"/>
    <cellStyle name="style 18" xfId="42283"/>
    <cellStyle name="style 18 2" xfId="42284"/>
    <cellStyle name="style 18 2 2" xfId="42285"/>
    <cellStyle name="style 18 2 2 2" xfId="42286"/>
    <cellStyle name="style 18 2 3" xfId="42287"/>
    <cellStyle name="style 18 3" xfId="42288"/>
    <cellStyle name="style 18 3 2" xfId="42289"/>
    <cellStyle name="style 18 4" xfId="42290"/>
    <cellStyle name="style 18 4 2" xfId="42291"/>
    <cellStyle name="style 18 5" xfId="42292"/>
    <cellStyle name="style 18 5 2" xfId="42293"/>
    <cellStyle name="style 18 6" xfId="42294"/>
    <cellStyle name="style 19" xfId="42295"/>
    <cellStyle name="style 19 2" xfId="42296"/>
    <cellStyle name="style 19 2 2" xfId="42297"/>
    <cellStyle name="style 19 2 2 2" xfId="42298"/>
    <cellStyle name="style 19 2 3" xfId="42299"/>
    <cellStyle name="style 19 3" xfId="42300"/>
    <cellStyle name="style 19 3 2" xfId="42301"/>
    <cellStyle name="style 19 4" xfId="42302"/>
    <cellStyle name="Style 2" xfId="42303"/>
    <cellStyle name="Style 2 2" xfId="42304"/>
    <cellStyle name="Style 2 2 2" xfId="42305"/>
    <cellStyle name="Style 2 3" xfId="42306"/>
    <cellStyle name="Style 2 3 2" xfId="42307"/>
    <cellStyle name="Style 2 4" xfId="42308"/>
    <cellStyle name="Style 2 4 2" xfId="42309"/>
    <cellStyle name="Style 2 5" xfId="42310"/>
    <cellStyle name="Style 2 5 2" xfId="42311"/>
    <cellStyle name="Style 2 6" xfId="42312"/>
    <cellStyle name="style 20" xfId="42313"/>
    <cellStyle name="style 20 2" xfId="42314"/>
    <cellStyle name="style 21" xfId="42315"/>
    <cellStyle name="style 21 2" xfId="42316"/>
    <cellStyle name="style 22" xfId="42317"/>
    <cellStyle name="style 22 2" xfId="42318"/>
    <cellStyle name="style 23" xfId="42319"/>
    <cellStyle name="style 23 2" xfId="42320"/>
    <cellStyle name="style 23 2 2" xfId="42321"/>
    <cellStyle name="style 23 3" xfId="42322"/>
    <cellStyle name="style 24" xfId="42323"/>
    <cellStyle name="style 24 2" xfId="42324"/>
    <cellStyle name="style 25" xfId="42325"/>
    <cellStyle name="style 25 2" xfId="42326"/>
    <cellStyle name="style 26" xfId="42327"/>
    <cellStyle name="style 26 2" xfId="42328"/>
    <cellStyle name="style 27" xfId="42329"/>
    <cellStyle name="style 27 2" xfId="42330"/>
    <cellStyle name="style 28" xfId="42331"/>
    <cellStyle name="style 28 2" xfId="42332"/>
    <cellStyle name="style 29" xfId="42333"/>
    <cellStyle name="Style 3" xfId="42334"/>
    <cellStyle name="Style 3 2" xfId="42335"/>
    <cellStyle name="Style 3 2 2" xfId="42336"/>
    <cellStyle name="Style 3 3" xfId="42337"/>
    <cellStyle name="Style 3 3 2" xfId="42338"/>
    <cellStyle name="Style 3 4" xfId="42339"/>
    <cellStyle name="Style 3 4 2" xfId="42340"/>
    <cellStyle name="Style 3 5" xfId="42341"/>
    <cellStyle name="Style 3 5 2" xfId="42342"/>
    <cellStyle name="Style 3 6" xfId="42343"/>
    <cellStyle name="Style 4" xfId="42344"/>
    <cellStyle name="Style 4 2" xfId="42345"/>
    <cellStyle name="Style 4 2 2" xfId="42346"/>
    <cellStyle name="Style 4 3" xfId="42347"/>
    <cellStyle name="Style 4 3 2" xfId="42348"/>
    <cellStyle name="Style 4 4" xfId="42349"/>
    <cellStyle name="Style 4 4 2" xfId="42350"/>
    <cellStyle name="Style 4 5" xfId="42351"/>
    <cellStyle name="Style 4 5 2" xfId="42352"/>
    <cellStyle name="Style 4 6" xfId="42353"/>
    <cellStyle name="style 5" xfId="42354"/>
    <cellStyle name="Style 5 2" xfId="42355"/>
    <cellStyle name="Style 5 2 2" xfId="42356"/>
    <cellStyle name="Style 5 3" xfId="42357"/>
    <cellStyle name="Style 5 3 2" xfId="42358"/>
    <cellStyle name="style 5 4" xfId="42359"/>
    <cellStyle name="style 5 4 2" xfId="42360"/>
    <cellStyle name="style 5 5" xfId="42361"/>
    <cellStyle name="style 5 5 2" xfId="42362"/>
    <cellStyle name="style 5 6" xfId="42363"/>
    <cellStyle name="style 6" xfId="42364"/>
    <cellStyle name="Style 6 2" xfId="42365"/>
    <cellStyle name="Style 6 2 2" xfId="42366"/>
    <cellStyle name="Style 6 3" xfId="42367"/>
    <cellStyle name="Style 6 3 2" xfId="42368"/>
    <cellStyle name="style 6 4" xfId="42369"/>
    <cellStyle name="style 6 4 2" xfId="42370"/>
    <cellStyle name="style 6 5" xfId="42371"/>
    <cellStyle name="style 6 5 2" xfId="42372"/>
    <cellStyle name="style 6 6" xfId="42373"/>
    <cellStyle name="style 7" xfId="42374"/>
    <cellStyle name="Style 7 2" xfId="42375"/>
    <cellStyle name="Style 7 2 2" xfId="42376"/>
    <cellStyle name="Style 7 3" xfId="42377"/>
    <cellStyle name="Style 7 3 2" xfId="42378"/>
    <cellStyle name="style 7 4" xfId="42379"/>
    <cellStyle name="style 7 4 2" xfId="42380"/>
    <cellStyle name="style 7 5" xfId="42381"/>
    <cellStyle name="style 7 5 2" xfId="42382"/>
    <cellStyle name="style 7 6" xfId="42383"/>
    <cellStyle name="style 8" xfId="42384"/>
    <cellStyle name="Style 8 2" xfId="42385"/>
    <cellStyle name="Style 8 2 2" xfId="42386"/>
    <cellStyle name="Style 8 3" xfId="42387"/>
    <cellStyle name="Style 8 3 2" xfId="42388"/>
    <cellStyle name="style 8 4" xfId="42389"/>
    <cellStyle name="style 8 4 2" xfId="42390"/>
    <cellStyle name="style 8 5" xfId="42391"/>
    <cellStyle name="style 8 5 2" xfId="42392"/>
    <cellStyle name="style 8 6" xfId="42393"/>
    <cellStyle name="style 9" xfId="42394"/>
    <cellStyle name="Style 9 2" xfId="42395"/>
    <cellStyle name="Style 9 2 2" xfId="42396"/>
    <cellStyle name="Style 9 3" xfId="42397"/>
    <cellStyle name="Style 9 3 2" xfId="42398"/>
    <cellStyle name="style 9 4" xfId="42399"/>
    <cellStyle name="style 9 4 2" xfId="42400"/>
    <cellStyle name="style 9 5" xfId="42401"/>
    <cellStyle name="style 9 5 2" xfId="42402"/>
    <cellStyle name="style 9 6" xfId="42403"/>
    <cellStyle name="style_Arkusz1" xfId="42404"/>
    <cellStyle name="style1" xfId="42405"/>
    <cellStyle name="style1 2" xfId="42406"/>
    <cellStyle name="style1 2 2" xfId="42407"/>
    <cellStyle name="style1 2 2 2" xfId="42408"/>
    <cellStyle name="style1 2 2 2 2" xfId="42409"/>
    <cellStyle name="style1 2 2 3" xfId="42410"/>
    <cellStyle name="style1 2 3" xfId="42411"/>
    <cellStyle name="style1 2 3 2" xfId="42412"/>
    <cellStyle name="style1 2 4" xfId="42413"/>
    <cellStyle name="style1 2 4 2" xfId="42414"/>
    <cellStyle name="style1 2 5" xfId="42415"/>
    <cellStyle name="style1 2 5 2" xfId="42416"/>
    <cellStyle name="style1 2 6" xfId="42417"/>
    <cellStyle name="style1 3" xfId="42418"/>
    <cellStyle name="style1 3 2" xfId="42419"/>
    <cellStyle name="style1 3 2 2" xfId="42420"/>
    <cellStyle name="style1 3 2 2 2" xfId="42421"/>
    <cellStyle name="style1 3 2 3" xfId="42422"/>
    <cellStyle name="style1 3 3" xfId="42423"/>
    <cellStyle name="style1 3 3 2" xfId="42424"/>
    <cellStyle name="style1 3 4" xfId="42425"/>
    <cellStyle name="style1 4" xfId="42426"/>
    <cellStyle name="style1 4 2" xfId="42427"/>
    <cellStyle name="style1 5" xfId="42428"/>
    <cellStyle name="style1 5 2" xfId="42429"/>
    <cellStyle name="style1 6" xfId="42430"/>
    <cellStyle name="style1 6 2" xfId="42431"/>
    <cellStyle name="style1 6 2 2" xfId="42432"/>
    <cellStyle name="style1 6 3" xfId="42433"/>
    <cellStyle name="style1 7" xfId="42434"/>
    <cellStyle name="style2" xfId="42435"/>
    <cellStyle name="style2 2" xfId="42436"/>
    <cellStyle name="style2 2 2" xfId="42437"/>
    <cellStyle name="style2 2 2 2" xfId="42438"/>
    <cellStyle name="style2 2 2 2 2" xfId="42439"/>
    <cellStyle name="style2 2 2 3" xfId="42440"/>
    <cellStyle name="style2 2 3" xfId="42441"/>
    <cellStyle name="style2 2 3 2" xfId="42442"/>
    <cellStyle name="style2 2 4" xfId="42443"/>
    <cellStyle name="style2 2 4 2" xfId="42444"/>
    <cellStyle name="style2 2 5" xfId="42445"/>
    <cellStyle name="style2 2 5 2" xfId="42446"/>
    <cellStyle name="style2 2 6" xfId="42447"/>
    <cellStyle name="style2 3" xfId="42448"/>
    <cellStyle name="style2 3 2" xfId="42449"/>
    <cellStyle name="style2 3 2 2" xfId="42450"/>
    <cellStyle name="style2 3 2 2 2" xfId="42451"/>
    <cellStyle name="style2 3 2 3" xfId="42452"/>
    <cellStyle name="style2 3 3" xfId="42453"/>
    <cellStyle name="style2 3 3 2" xfId="42454"/>
    <cellStyle name="style2 3 4" xfId="42455"/>
    <cellStyle name="style2 4" xfId="42456"/>
    <cellStyle name="style2 4 2" xfId="42457"/>
    <cellStyle name="style2 5" xfId="42458"/>
    <cellStyle name="style2 5 2" xfId="42459"/>
    <cellStyle name="style2 6" xfId="42460"/>
    <cellStyle name="style2 6 2" xfId="42461"/>
    <cellStyle name="style2 6 2 2" xfId="42462"/>
    <cellStyle name="style2 6 3" xfId="42463"/>
    <cellStyle name="style2 7" xfId="42464"/>
    <cellStyle name="styMainSection" xfId="42465"/>
    <cellStyle name="styMainSection 2" xfId="42466"/>
    <cellStyle name="styMainSection 2 2" xfId="42467"/>
    <cellStyle name="styMainSection 3" xfId="42468"/>
    <cellStyle name="styNumber" xfId="42469"/>
    <cellStyle name="styNumber 2" xfId="42470"/>
    <cellStyle name="styNumber 2 2" xfId="42471"/>
    <cellStyle name="styNumber 3" xfId="42472"/>
    <cellStyle name="styOpening" xfId="42473"/>
    <cellStyle name="styOpening 2" xfId="42474"/>
    <cellStyle name="styOpening 2 2" xfId="42475"/>
    <cellStyle name="styOpening 3" xfId="42476"/>
    <cellStyle name="styPercent" xfId="42477"/>
    <cellStyle name="styPercent 2" xfId="42478"/>
    <cellStyle name="styPercent 2 2" xfId="42479"/>
    <cellStyle name="styPercent 3" xfId="42480"/>
    <cellStyle name="styPOfSales" xfId="42481"/>
    <cellStyle name="styPOfSales 2" xfId="42482"/>
    <cellStyle name="styPOfSales 2 2" xfId="42483"/>
    <cellStyle name="styPOfSales 3" xfId="42484"/>
    <cellStyle name="stySection" xfId="42485"/>
    <cellStyle name="stySection 2" xfId="42486"/>
    <cellStyle name="stySection 2 2" xfId="42487"/>
    <cellStyle name="stySection 3" xfId="42488"/>
    <cellStyle name="stySubSection" xfId="42489"/>
    <cellStyle name="stySubSection 2" xfId="42490"/>
    <cellStyle name="stySubSection 2 2" xfId="42491"/>
    <cellStyle name="stySubSection 3" xfId="42492"/>
    <cellStyle name="subhead" xfId="42493"/>
    <cellStyle name="subhead 2" xfId="42494"/>
    <cellStyle name="subhead 2 2" xfId="42495"/>
    <cellStyle name="subhead 3" xfId="42496"/>
    <cellStyle name="Sum" xfId="42497"/>
    <cellStyle name="Sum 10" xfId="42498"/>
    <cellStyle name="Sum 2" xfId="42499"/>
    <cellStyle name="Sum 2 2" xfId="42500"/>
    <cellStyle name="Sum 2 2 2" xfId="42501"/>
    <cellStyle name="Sum 2 2 2 2" xfId="42502"/>
    <cellStyle name="Sum 2 2 3" xfId="42503"/>
    <cellStyle name="Sum 2 3" xfId="42504"/>
    <cellStyle name="Sum 2 3 2" xfId="42505"/>
    <cellStyle name="Sum 2 4" xfId="42506"/>
    <cellStyle name="Sum 2 4 2" xfId="42507"/>
    <cellStyle name="Sum 2 5" xfId="42508"/>
    <cellStyle name="Sum 2 5 2" xfId="42509"/>
    <cellStyle name="Sum 2 6" xfId="42510"/>
    <cellStyle name="Sum 3" xfId="42511"/>
    <cellStyle name="Sum 3 2" xfId="42512"/>
    <cellStyle name="Sum 3 2 2" xfId="42513"/>
    <cellStyle name="Sum 3 2 2 2" xfId="42514"/>
    <cellStyle name="Sum 3 2 3" xfId="42515"/>
    <cellStyle name="Sum 3 3" xfId="42516"/>
    <cellStyle name="Sum 3 3 2" xfId="42517"/>
    <cellStyle name="Sum 3 4" xfId="42518"/>
    <cellStyle name="Sum 4" xfId="42519"/>
    <cellStyle name="Sum 4 2" xfId="42520"/>
    <cellStyle name="Sum 4 2 2" xfId="42521"/>
    <cellStyle name="Sum 4 2 2 2" xfId="42522"/>
    <cellStyle name="Sum 4 2 3" xfId="42523"/>
    <cellStyle name="Sum 4 3" xfId="42524"/>
    <cellStyle name="Sum 4 3 2" xfId="42525"/>
    <cellStyle name="Sum 4 4" xfId="42526"/>
    <cellStyle name="Sum 5" xfId="42527"/>
    <cellStyle name="Sum 5 2" xfId="42528"/>
    <cellStyle name="Sum 5 2 2" xfId="42529"/>
    <cellStyle name="Sum 5 2 2 2" xfId="42530"/>
    <cellStyle name="Sum 5 2 3" xfId="42531"/>
    <cellStyle name="Sum 5 3" xfId="42532"/>
    <cellStyle name="Sum 5 3 2" xfId="42533"/>
    <cellStyle name="Sum 5 4" xfId="42534"/>
    <cellStyle name="Sum 6" xfId="42535"/>
    <cellStyle name="Sum 6 2" xfId="42536"/>
    <cellStyle name="Sum 6 2 2" xfId="42537"/>
    <cellStyle name="Sum 6 3" xfId="42538"/>
    <cellStyle name="Sum 7" xfId="42539"/>
    <cellStyle name="Sum 7 2" xfId="42540"/>
    <cellStyle name="Sum 8" xfId="42541"/>
    <cellStyle name="Sum 8 2" xfId="42542"/>
    <cellStyle name="Sum 9" xfId="42543"/>
    <cellStyle name="Sum 9 2" xfId="42544"/>
    <cellStyle name="Sum 9 2 2" xfId="42545"/>
    <cellStyle name="Sum 9 3" xfId="42546"/>
    <cellStyle name="Suma" xfId="371" builtinId="25" customBuiltin="1"/>
    <cellStyle name="Suma 10" xfId="42547"/>
    <cellStyle name="Suma 10 2" xfId="42548"/>
    <cellStyle name="Suma 11" xfId="42549"/>
    <cellStyle name="Suma 11 2" xfId="42550"/>
    <cellStyle name="Suma 12" xfId="42551"/>
    <cellStyle name="Suma 12 2" xfId="42552"/>
    <cellStyle name="Suma 2" xfId="42553"/>
    <cellStyle name="Suma 2 2" xfId="42554"/>
    <cellStyle name="Suma 2 2 2" xfId="42555"/>
    <cellStyle name="Suma 2 2 2 2" xfId="42556"/>
    <cellStyle name="Suma 2 2 3" xfId="42557"/>
    <cellStyle name="Suma 2 3" xfId="42558"/>
    <cellStyle name="Suma 2 3 2" xfId="42559"/>
    <cellStyle name="Suma 2 3 2 2" xfId="42560"/>
    <cellStyle name="Suma 2 3 3" xfId="42561"/>
    <cellStyle name="Suma 2 4" xfId="42562"/>
    <cellStyle name="Suma 2 4 2" xfId="42563"/>
    <cellStyle name="Suma 2 5" xfId="42564"/>
    <cellStyle name="Suma 2 5 2" xfId="42565"/>
    <cellStyle name="Suma 2 6" xfId="42566"/>
    <cellStyle name="Suma 2 6 2" xfId="42567"/>
    <cellStyle name="Suma 2 7" xfId="42568"/>
    <cellStyle name="Suma 2 7 2" xfId="42569"/>
    <cellStyle name="Suma 2 8" xfId="42570"/>
    <cellStyle name="Suma 2 9" xfId="44728"/>
    <cellStyle name="Suma 2_Arkusz1" xfId="42571"/>
    <cellStyle name="Suma 3" xfId="42572"/>
    <cellStyle name="Suma 3 2" xfId="42573"/>
    <cellStyle name="Suma 3 2 2" xfId="42574"/>
    <cellStyle name="Suma 3 3" xfId="42575"/>
    <cellStyle name="Suma 3 3 2" xfId="42576"/>
    <cellStyle name="Suma 3 4" xfId="42577"/>
    <cellStyle name="Suma 3 4 2" xfId="42578"/>
    <cellStyle name="Suma 3 5" xfId="42579"/>
    <cellStyle name="Suma 3 5 2" xfId="42580"/>
    <cellStyle name="Suma 3 6" xfId="42581"/>
    <cellStyle name="Suma 4" xfId="42582"/>
    <cellStyle name="Suma 4 2" xfId="42583"/>
    <cellStyle name="Suma 4 2 2" xfId="42584"/>
    <cellStyle name="Suma 4 3" xfId="42585"/>
    <cellStyle name="Suma 4 3 2" xfId="42586"/>
    <cellStyle name="Suma 4 4" xfId="42587"/>
    <cellStyle name="Suma 4 4 2" xfId="42588"/>
    <cellStyle name="Suma 4 5" xfId="42589"/>
    <cellStyle name="Suma 5" xfId="42590"/>
    <cellStyle name="Suma 5 2" xfId="42591"/>
    <cellStyle name="Suma 5 2 2" xfId="42592"/>
    <cellStyle name="Suma 5 3" xfId="42593"/>
    <cellStyle name="Suma 5 3 2" xfId="42594"/>
    <cellStyle name="Suma 5 4" xfId="42595"/>
    <cellStyle name="Suma 6" xfId="42596"/>
    <cellStyle name="Suma 6 2" xfId="42597"/>
    <cellStyle name="Suma 6 2 2" xfId="42598"/>
    <cellStyle name="Suma 6 3" xfId="42599"/>
    <cellStyle name="Suma 6 3 2" xfId="42600"/>
    <cellStyle name="Suma 6 4" xfId="42601"/>
    <cellStyle name="Suma 7" xfId="42602"/>
    <cellStyle name="Suma 7 2" xfId="42603"/>
    <cellStyle name="Suma 8" xfId="42604"/>
    <cellStyle name="Suma 8 2" xfId="42605"/>
    <cellStyle name="Suma 9" xfId="42606"/>
    <cellStyle name="Suma 9 2" xfId="42607"/>
    <cellStyle name="Summary" xfId="42608"/>
    <cellStyle name="Summary 2" xfId="42609"/>
    <cellStyle name="Summary 2 2" xfId="42610"/>
    <cellStyle name="Summary 2 2 2" xfId="42611"/>
    <cellStyle name="Summary 2 3" xfId="42612"/>
    <cellStyle name="Summary 3" xfId="42613"/>
    <cellStyle name="Summary 3 2" xfId="42614"/>
    <cellStyle name="Summary 4" xfId="42615"/>
    <cellStyle name="Summary 4 2" xfId="42616"/>
    <cellStyle name="Summary 5" xfId="42617"/>
    <cellStyle name="Summary 5 2" xfId="42618"/>
    <cellStyle name="Summary 6" xfId="42619"/>
    <cellStyle name="Szenario" xfId="42620"/>
    <cellStyle name="Szenario 2" xfId="42621"/>
    <cellStyle name="Szenario 2 2" xfId="42622"/>
    <cellStyle name="Szenario 3" xfId="42623"/>
    <cellStyle name="Table Col Head" xfId="42624"/>
    <cellStyle name="Table Col Head 2" xfId="42625"/>
    <cellStyle name="Table Col Head 2 2" xfId="42626"/>
    <cellStyle name="Table Col Head 2 2 2" xfId="42627"/>
    <cellStyle name="Table Col Head 2 3" xfId="42628"/>
    <cellStyle name="Table Col Head 3" xfId="42629"/>
    <cellStyle name="Table Col Head 3 2" xfId="42630"/>
    <cellStyle name="Table Col Head 4" xfId="42631"/>
    <cellStyle name="Table Col Head 4 2" xfId="42632"/>
    <cellStyle name="Table Col Head 5" xfId="42633"/>
    <cellStyle name="Table Col Head 5 2" xfId="42634"/>
    <cellStyle name="Table Col Head 6" xfId="42635"/>
    <cellStyle name="Table Head" xfId="42636"/>
    <cellStyle name="Table Head 2" xfId="42637"/>
    <cellStyle name="Table Head 2 2" xfId="42638"/>
    <cellStyle name="Table Head 2 2 2" xfId="42639"/>
    <cellStyle name="Table Head 2 3" xfId="42640"/>
    <cellStyle name="Table Head 3" xfId="42641"/>
    <cellStyle name="Table Head 3 2" xfId="42642"/>
    <cellStyle name="Table Head 4" xfId="42643"/>
    <cellStyle name="Table Head 4 2" xfId="42644"/>
    <cellStyle name="Table Head 5" xfId="42645"/>
    <cellStyle name="Table Head 5 2" xfId="42646"/>
    <cellStyle name="Table Head 6" xfId="42647"/>
    <cellStyle name="Table Source" xfId="42648"/>
    <cellStyle name="Table Source 2" xfId="42649"/>
    <cellStyle name="Table Source 2 2" xfId="42650"/>
    <cellStyle name="Table Source 2 2 2" xfId="42651"/>
    <cellStyle name="Table Source 2 3" xfId="42652"/>
    <cellStyle name="Table Source 3" xfId="42653"/>
    <cellStyle name="Table Source 3 2" xfId="42654"/>
    <cellStyle name="Table Source 4" xfId="42655"/>
    <cellStyle name="Table Source 4 2" xfId="42656"/>
    <cellStyle name="Table Source 5" xfId="42657"/>
    <cellStyle name="Table Source 5 2" xfId="42658"/>
    <cellStyle name="Table Source 6" xfId="42659"/>
    <cellStyle name="Table Sub Head" xfId="42660"/>
    <cellStyle name="Table Sub Head 2" xfId="42661"/>
    <cellStyle name="Table Sub Head 2 2" xfId="42662"/>
    <cellStyle name="Table Sub Head 2 2 2" xfId="42663"/>
    <cellStyle name="Table Sub Head 2 3" xfId="42664"/>
    <cellStyle name="Table Sub Head 3" xfId="42665"/>
    <cellStyle name="Table Sub Head 3 2" xfId="42666"/>
    <cellStyle name="Table Sub Head 4" xfId="42667"/>
    <cellStyle name="Table Sub Head 4 2" xfId="42668"/>
    <cellStyle name="Table Sub Head 5" xfId="42669"/>
    <cellStyle name="Table Sub Head 5 2" xfId="42670"/>
    <cellStyle name="Table Sub Head 6" xfId="42671"/>
    <cellStyle name="Table Text" xfId="42672"/>
    <cellStyle name="Table Text 2" xfId="42673"/>
    <cellStyle name="Table Text 2 2" xfId="42674"/>
    <cellStyle name="Table Text 2 2 2" xfId="42675"/>
    <cellStyle name="Table Text 2 3" xfId="42676"/>
    <cellStyle name="Table Text 3" xfId="42677"/>
    <cellStyle name="Table Text 3 2" xfId="42678"/>
    <cellStyle name="Table Text 3 2 2" xfId="42679"/>
    <cellStyle name="Table Text 3 3" xfId="42680"/>
    <cellStyle name="Table Text 4" xfId="42681"/>
    <cellStyle name="Table Text 4 2" xfId="42682"/>
    <cellStyle name="Table Text 5" xfId="42683"/>
    <cellStyle name="Table Text 5 2" xfId="42684"/>
    <cellStyle name="Table Text 6" xfId="42685"/>
    <cellStyle name="Table Text 6 2" xfId="42686"/>
    <cellStyle name="Table Text 7" xfId="42687"/>
    <cellStyle name="Table Text_KF GT" xfId="42688"/>
    <cellStyle name="Table Title" xfId="42689"/>
    <cellStyle name="Table Title 2" xfId="42690"/>
    <cellStyle name="Table Title 2 2" xfId="42691"/>
    <cellStyle name="Table Title 2 2 2" xfId="42692"/>
    <cellStyle name="Table Title 2 3" xfId="42693"/>
    <cellStyle name="Table Title 3" xfId="42694"/>
    <cellStyle name="Table Title 3 2" xfId="42695"/>
    <cellStyle name="Table Title 4" xfId="42696"/>
    <cellStyle name="Table Title 4 2" xfId="42697"/>
    <cellStyle name="Table Title 5" xfId="42698"/>
    <cellStyle name="Table Title 5 2" xfId="42699"/>
    <cellStyle name="Table Title 6" xfId="42700"/>
    <cellStyle name="Table Units" xfId="42701"/>
    <cellStyle name="Table Units 2" xfId="42702"/>
    <cellStyle name="Table Units 2 2" xfId="42703"/>
    <cellStyle name="Table Units 2 2 2" xfId="42704"/>
    <cellStyle name="Table Units 2 3" xfId="42705"/>
    <cellStyle name="Table Units 3" xfId="42706"/>
    <cellStyle name="Table Units 3 2" xfId="42707"/>
    <cellStyle name="Table Units 4" xfId="42708"/>
    <cellStyle name="Table Units 4 2" xfId="42709"/>
    <cellStyle name="Table Units 5" xfId="42710"/>
    <cellStyle name="Table Units 5 2" xfId="42711"/>
    <cellStyle name="Table Units 6" xfId="42712"/>
    <cellStyle name="TableBase" xfId="42713"/>
    <cellStyle name="TableBase 2" xfId="42714"/>
    <cellStyle name="TableBase 2 2" xfId="42715"/>
    <cellStyle name="TableBase 2 2 2" xfId="42716"/>
    <cellStyle name="TableBase 2 2 2 2" xfId="42717"/>
    <cellStyle name="TableBase 2 2 2 2 2" xfId="42718"/>
    <cellStyle name="TableBase 2 2 2 3" xfId="42719"/>
    <cellStyle name="TableBase 2 2 3" xfId="42720"/>
    <cellStyle name="TableBase 2 2 3 2" xfId="42721"/>
    <cellStyle name="TableBase 2 2 3 2 2" xfId="42722"/>
    <cellStyle name="TableBase 2 2 3 3" xfId="42723"/>
    <cellStyle name="TableBase 2 2 4" xfId="42724"/>
    <cellStyle name="TableBase 2 3" xfId="42725"/>
    <cellStyle name="TableBase 3" xfId="42726"/>
    <cellStyle name="TableBase 3 2" xfId="42727"/>
    <cellStyle name="TableBase 3 2 2" xfId="42728"/>
    <cellStyle name="TableBase 3 2 2 2" xfId="42729"/>
    <cellStyle name="TableBase 3 2 3" xfId="42730"/>
    <cellStyle name="TableBase 3 3" xfId="42731"/>
    <cellStyle name="TableBase 3 3 2" xfId="42732"/>
    <cellStyle name="TableBase 3 3 2 2" xfId="42733"/>
    <cellStyle name="TableBase 3 3 3" xfId="42734"/>
    <cellStyle name="TableBase 3 4" xfId="42735"/>
    <cellStyle name="TableBase 4" xfId="42736"/>
    <cellStyle name="TableBase 4 2" xfId="42737"/>
    <cellStyle name="TableBase 5" xfId="42738"/>
    <cellStyle name="TableBase 5 2" xfId="42739"/>
    <cellStyle name="TableBase 5 2 2" xfId="42740"/>
    <cellStyle name="TableBase 5 3" xfId="42741"/>
    <cellStyle name="TableBase 6" xfId="42742"/>
    <cellStyle name="TableHead" xfId="42743"/>
    <cellStyle name="TableHead 2" xfId="42744"/>
    <cellStyle name="TableHead 2 2" xfId="42745"/>
    <cellStyle name="TableHead 2 2 2" xfId="42746"/>
    <cellStyle name="TableHead 2 3" xfId="42747"/>
    <cellStyle name="TableHead 3" xfId="42748"/>
    <cellStyle name="TableHead 3 2" xfId="42749"/>
    <cellStyle name="TableHead 4" xfId="42750"/>
    <cellStyle name="TableHead 4 2" xfId="42751"/>
    <cellStyle name="TableHead 5" xfId="42752"/>
    <cellStyle name="TableHead 5 2" xfId="42753"/>
    <cellStyle name="TableHead 6" xfId="42754"/>
    <cellStyle name="Tekst objaśnienia 10" xfId="42755"/>
    <cellStyle name="Tekst objaśnienia 10 2" xfId="42756"/>
    <cellStyle name="Tekst objaśnienia 11" xfId="42757"/>
    <cellStyle name="Tekst objaśnienia 11 2" xfId="42758"/>
    <cellStyle name="Tekst objaśnienia 12" xfId="42759"/>
    <cellStyle name="Tekst objaśnienia 2" xfId="369"/>
    <cellStyle name="Tekst objaśnienia 2 10" xfId="42760"/>
    <cellStyle name="Tekst objaśnienia 2 2" xfId="42761"/>
    <cellStyle name="Tekst objaśnienia 2 2 2" xfId="42762"/>
    <cellStyle name="Tekst objaśnienia 2 2 2 2" xfId="42763"/>
    <cellStyle name="Tekst objaśnienia 2 2 3" xfId="42764"/>
    <cellStyle name="Tekst objaśnienia 2 3" xfId="42765"/>
    <cellStyle name="Tekst objaśnienia 2 3 2" xfId="42766"/>
    <cellStyle name="Tekst objaśnienia 2 4" xfId="42767"/>
    <cellStyle name="Tekst objaśnienia 2 4 2" xfId="42768"/>
    <cellStyle name="Tekst objaśnienia 2 5" xfId="42769"/>
    <cellStyle name="Tekst objaśnienia 2 5 2" xfId="42770"/>
    <cellStyle name="Tekst objaśnienia 2 6" xfId="42771"/>
    <cellStyle name="Tekst objaśnienia 2 6 2" xfId="42772"/>
    <cellStyle name="Tekst objaśnienia 2 7" xfId="42773"/>
    <cellStyle name="Tekst objaśnienia 2 7 2" xfId="42774"/>
    <cellStyle name="Tekst objaśnienia 2 8" xfId="42775"/>
    <cellStyle name="Tekst objaśnienia 2 9" xfId="44729"/>
    <cellStyle name="Tekst objaśnienia 2_Arkusz1" xfId="42776"/>
    <cellStyle name="Tekst objaśnienia 3" xfId="368"/>
    <cellStyle name="Tekst objaśnienia 3 2" xfId="42778"/>
    <cellStyle name="Tekst objaśnienia 3 2 2" xfId="42779"/>
    <cellStyle name="Tekst objaśnienia 3 3" xfId="42780"/>
    <cellStyle name="Tekst objaśnienia 3 3 2" xfId="42781"/>
    <cellStyle name="Tekst objaśnienia 3 4" xfId="42782"/>
    <cellStyle name="Tekst objaśnienia 3 4 2" xfId="42783"/>
    <cellStyle name="Tekst objaśnienia 3 5" xfId="42784"/>
    <cellStyle name="Tekst objaśnienia 3 5 2" xfId="42785"/>
    <cellStyle name="Tekst objaśnienia 3 6" xfId="42786"/>
    <cellStyle name="Tekst objaśnienia 3 7" xfId="42777"/>
    <cellStyle name="Tekst objaśnienia 4" xfId="42787"/>
    <cellStyle name="Tekst objaśnienia 4 2" xfId="42788"/>
    <cellStyle name="Tekst objaśnienia 4 2 2" xfId="42789"/>
    <cellStyle name="Tekst objaśnienia 4 3" xfId="42790"/>
    <cellStyle name="Tekst objaśnienia 4 3 2" xfId="42791"/>
    <cellStyle name="Tekst objaśnienia 4 4" xfId="42792"/>
    <cellStyle name="Tekst objaśnienia 4 4 2" xfId="42793"/>
    <cellStyle name="Tekst objaśnienia 4 5" xfId="42794"/>
    <cellStyle name="Tekst objaśnienia 5" xfId="42795"/>
    <cellStyle name="Tekst objaśnienia 5 2" xfId="42796"/>
    <cellStyle name="Tekst objaśnienia 5 2 2" xfId="42797"/>
    <cellStyle name="Tekst objaśnienia 5 3" xfId="42798"/>
    <cellStyle name="Tekst objaśnienia 5 3 2" xfId="42799"/>
    <cellStyle name="Tekst objaśnienia 5 4" xfId="42800"/>
    <cellStyle name="Tekst objaśnienia 6" xfId="42801"/>
    <cellStyle name="Tekst objaśnienia 6 2" xfId="42802"/>
    <cellStyle name="Tekst objaśnienia 6 2 2" xfId="42803"/>
    <cellStyle name="Tekst objaśnienia 6 3" xfId="42804"/>
    <cellStyle name="Tekst objaśnienia 6 3 2" xfId="42805"/>
    <cellStyle name="Tekst objaśnienia 6 4" xfId="42806"/>
    <cellStyle name="Tekst objaśnienia 7" xfId="42807"/>
    <cellStyle name="Tekst objaśnienia 7 2" xfId="42808"/>
    <cellStyle name="Tekst objaśnienia 8" xfId="42809"/>
    <cellStyle name="Tekst objaśnienia 8 2" xfId="42810"/>
    <cellStyle name="Tekst objaśnienia 9" xfId="42811"/>
    <cellStyle name="Tekst objaśnienia 9 2" xfId="42812"/>
    <cellStyle name="Tekst ostrzeżenia" xfId="380" builtinId="11" customBuiltin="1"/>
    <cellStyle name="Tekst ostrzeżenia 10" xfId="42813"/>
    <cellStyle name="Tekst ostrzeżenia 10 2" xfId="42814"/>
    <cellStyle name="Tekst ostrzeżenia 11" xfId="42815"/>
    <cellStyle name="Tekst ostrzeżenia 11 2" xfId="42816"/>
    <cellStyle name="Tekst ostrzeżenia 12" xfId="42817"/>
    <cellStyle name="Tekst ostrzeżenia 12 2" xfId="42818"/>
    <cellStyle name="Tekst ostrzeżenia 2" xfId="42819"/>
    <cellStyle name="Tekst ostrzeżenia 2 2" xfId="42820"/>
    <cellStyle name="Tekst ostrzeżenia 2 2 2" xfId="42821"/>
    <cellStyle name="Tekst ostrzeżenia 2 2 2 2" xfId="42822"/>
    <cellStyle name="Tekst ostrzeżenia 2 2 3" xfId="42823"/>
    <cellStyle name="Tekst ostrzeżenia 2 3" xfId="42824"/>
    <cellStyle name="Tekst ostrzeżenia 2 3 2" xfId="42825"/>
    <cellStyle name="Tekst ostrzeżenia 2 4" xfId="42826"/>
    <cellStyle name="Tekst ostrzeżenia 2 4 2" xfId="42827"/>
    <cellStyle name="Tekst ostrzeżenia 2 5" xfId="42828"/>
    <cellStyle name="Tekst ostrzeżenia 2 5 2" xfId="42829"/>
    <cellStyle name="Tekst ostrzeżenia 2 6" xfId="42830"/>
    <cellStyle name="Tekst ostrzeżenia 2 6 2" xfId="42831"/>
    <cellStyle name="Tekst ostrzeżenia 2 7" xfId="42832"/>
    <cellStyle name="Tekst ostrzeżenia 2 7 2" xfId="42833"/>
    <cellStyle name="Tekst ostrzeżenia 2 8" xfId="42834"/>
    <cellStyle name="Tekst ostrzeżenia 2 9" xfId="44730"/>
    <cellStyle name="Tekst ostrzeżenia 2_Arkusz1" xfId="42835"/>
    <cellStyle name="Tekst ostrzeżenia 3" xfId="42836"/>
    <cellStyle name="Tekst ostrzeżenia 3 2" xfId="42837"/>
    <cellStyle name="Tekst ostrzeżenia 3 2 2" xfId="42838"/>
    <cellStyle name="Tekst ostrzeżenia 3 3" xfId="42839"/>
    <cellStyle name="Tekst ostrzeżenia 3 3 2" xfId="42840"/>
    <cellStyle name="Tekst ostrzeżenia 3 4" xfId="42841"/>
    <cellStyle name="Tekst ostrzeżenia 3 4 2" xfId="42842"/>
    <cellStyle name="Tekst ostrzeżenia 3 5" xfId="42843"/>
    <cellStyle name="Tekst ostrzeżenia 3 5 2" xfId="42844"/>
    <cellStyle name="Tekst ostrzeżenia 3 6" xfId="42845"/>
    <cellStyle name="Tekst ostrzeżenia 4" xfId="42846"/>
    <cellStyle name="Tekst ostrzeżenia 4 2" xfId="42847"/>
    <cellStyle name="Tekst ostrzeżenia 4 2 2" xfId="42848"/>
    <cellStyle name="Tekst ostrzeżenia 4 3" xfId="42849"/>
    <cellStyle name="Tekst ostrzeżenia 4 3 2" xfId="42850"/>
    <cellStyle name="Tekst ostrzeżenia 4 4" xfId="42851"/>
    <cellStyle name="Tekst ostrzeżenia 4 4 2" xfId="42852"/>
    <cellStyle name="Tekst ostrzeżenia 4 5" xfId="42853"/>
    <cellStyle name="Tekst ostrzeżenia 5" xfId="42854"/>
    <cellStyle name="Tekst ostrzeżenia 5 2" xfId="42855"/>
    <cellStyle name="Tekst ostrzeżenia 5 2 2" xfId="42856"/>
    <cellStyle name="Tekst ostrzeżenia 5 3" xfId="42857"/>
    <cellStyle name="Tekst ostrzeżenia 5 3 2" xfId="42858"/>
    <cellStyle name="Tekst ostrzeżenia 5 4" xfId="42859"/>
    <cellStyle name="Tekst ostrzeżenia 6" xfId="42860"/>
    <cellStyle name="Tekst ostrzeżenia 6 2" xfId="42861"/>
    <cellStyle name="Tekst ostrzeżenia 6 2 2" xfId="42862"/>
    <cellStyle name="Tekst ostrzeżenia 6 3" xfId="42863"/>
    <cellStyle name="Tekst ostrzeżenia 6 3 2" xfId="42864"/>
    <cellStyle name="Tekst ostrzeżenia 6 4" xfId="42865"/>
    <cellStyle name="Tekst ostrzeżenia 7" xfId="42866"/>
    <cellStyle name="Tekst ostrzeżenia 7 2" xfId="42867"/>
    <cellStyle name="Tekst ostrzeżenia 8" xfId="42868"/>
    <cellStyle name="Tekst ostrzeżenia 8 2" xfId="42869"/>
    <cellStyle name="Tekst ostrzeżenia 9" xfId="42870"/>
    <cellStyle name="Tekst ostrzeżenia 9 2" xfId="42871"/>
    <cellStyle name="test" xfId="42872"/>
    <cellStyle name="test 2" xfId="42873"/>
    <cellStyle name="test 2 2" xfId="42874"/>
    <cellStyle name="test 2 2 2" xfId="42875"/>
    <cellStyle name="test 2 3" xfId="42876"/>
    <cellStyle name="test 3" xfId="42877"/>
    <cellStyle name="test 3 2" xfId="42878"/>
    <cellStyle name="test 4" xfId="42879"/>
    <cellStyle name="test 4 2" xfId="42880"/>
    <cellStyle name="test 5" xfId="42881"/>
    <cellStyle name="test 5 2" xfId="42882"/>
    <cellStyle name="test 6" xfId="42883"/>
    <cellStyle name="Text" xfId="42884"/>
    <cellStyle name="Text 1" xfId="42885"/>
    <cellStyle name="Text 1 2" xfId="42886"/>
    <cellStyle name="Text 1 2 2" xfId="42887"/>
    <cellStyle name="Text 1 2 2 2" xfId="42888"/>
    <cellStyle name="Text 1 2 3" xfId="42889"/>
    <cellStyle name="Text 1 3" xfId="42890"/>
    <cellStyle name="Text 1 3 2" xfId="42891"/>
    <cellStyle name="Text 1 4" xfId="42892"/>
    <cellStyle name="Text 1 4 2" xfId="42893"/>
    <cellStyle name="Text 1 5" xfId="42894"/>
    <cellStyle name="Text 1 5 2" xfId="42895"/>
    <cellStyle name="Text 1 6" xfId="42896"/>
    <cellStyle name="Text 2" xfId="42897"/>
    <cellStyle name="Text 2 2" xfId="42898"/>
    <cellStyle name="Text 2 2 2" xfId="42899"/>
    <cellStyle name="Text 2 2 2 2" xfId="42900"/>
    <cellStyle name="Text 2 2 3" xfId="42901"/>
    <cellStyle name="Text 2 3" xfId="42902"/>
    <cellStyle name="Text 2 3 2" xfId="42903"/>
    <cellStyle name="Text 2 4" xfId="42904"/>
    <cellStyle name="Text 2 4 2" xfId="42905"/>
    <cellStyle name="Text 2 5" xfId="42906"/>
    <cellStyle name="Text 2 5 2" xfId="42907"/>
    <cellStyle name="Text 2 6" xfId="42908"/>
    <cellStyle name="Text 3" xfId="42909"/>
    <cellStyle name="Text 3 2" xfId="42910"/>
    <cellStyle name="Text 3 2 2" xfId="42911"/>
    <cellStyle name="Text 3 3" xfId="42912"/>
    <cellStyle name="Text 4" xfId="42913"/>
    <cellStyle name="Text 4 2" xfId="42914"/>
    <cellStyle name="Text 5" xfId="42915"/>
    <cellStyle name="Text 5 2" xfId="42916"/>
    <cellStyle name="Text 6" xfId="42917"/>
    <cellStyle name="Text 6 2" xfId="42918"/>
    <cellStyle name="Text 7" xfId="42919"/>
    <cellStyle name="Text Head 1" xfId="42920"/>
    <cellStyle name="Text Head 1 2" xfId="42921"/>
    <cellStyle name="Text Head 1 2 2" xfId="42922"/>
    <cellStyle name="Text Head 1 2 2 2" xfId="42923"/>
    <cellStyle name="Text Head 1 2 3" xfId="42924"/>
    <cellStyle name="Text Head 1 3" xfId="42925"/>
    <cellStyle name="Text Head 1 3 2" xfId="42926"/>
    <cellStyle name="Text Head 1 4" xfId="42927"/>
    <cellStyle name="Text Head 1 4 2" xfId="42928"/>
    <cellStyle name="Text Head 1 5" xfId="42929"/>
    <cellStyle name="Text Head 1 5 2" xfId="42930"/>
    <cellStyle name="Text Head 1 6" xfId="42931"/>
    <cellStyle name="Text Head 2" xfId="42932"/>
    <cellStyle name="Text Head 2 2" xfId="42933"/>
    <cellStyle name="Text Head 2 2 2" xfId="42934"/>
    <cellStyle name="Text Head 2 2 2 2" xfId="42935"/>
    <cellStyle name="Text Head 2 2 3" xfId="42936"/>
    <cellStyle name="Text Head 2 3" xfId="42937"/>
    <cellStyle name="Text Head 2 3 2" xfId="42938"/>
    <cellStyle name="Text Head 2 4" xfId="42939"/>
    <cellStyle name="Text Head 2 4 2" xfId="42940"/>
    <cellStyle name="Text Head 2 5" xfId="42941"/>
    <cellStyle name="Text Head 2 5 2" xfId="42942"/>
    <cellStyle name="Text Head 2 6" xfId="42943"/>
    <cellStyle name="Text Indent 1" xfId="42944"/>
    <cellStyle name="Text Indent 1 2" xfId="42945"/>
    <cellStyle name="Text Indent 1 2 2" xfId="42946"/>
    <cellStyle name="Text Indent 1 2 2 2" xfId="42947"/>
    <cellStyle name="Text Indent 1 2 3" xfId="42948"/>
    <cellStyle name="Text Indent 1 3" xfId="42949"/>
    <cellStyle name="Text Indent 1 3 2" xfId="42950"/>
    <cellStyle name="Text Indent 1 4" xfId="42951"/>
    <cellStyle name="Text Indent 1 4 2" xfId="42952"/>
    <cellStyle name="Text Indent 1 5" xfId="42953"/>
    <cellStyle name="Text Indent 1 5 2" xfId="42954"/>
    <cellStyle name="Text Indent 1 6" xfId="42955"/>
    <cellStyle name="Text Indent 2" xfId="42956"/>
    <cellStyle name="Text Indent 2 2" xfId="42957"/>
    <cellStyle name="Text Indent 2 2 2" xfId="42958"/>
    <cellStyle name="Text Indent 2 2 2 2" xfId="42959"/>
    <cellStyle name="Text Indent 2 2 3" xfId="42960"/>
    <cellStyle name="Text Indent 2 3" xfId="42961"/>
    <cellStyle name="Text Indent 2 3 2" xfId="42962"/>
    <cellStyle name="Text Indent 2 4" xfId="42963"/>
    <cellStyle name="Text Indent 2 4 2" xfId="42964"/>
    <cellStyle name="Text Indent 2 5" xfId="42965"/>
    <cellStyle name="Text Indent 2 5 2" xfId="42966"/>
    <cellStyle name="Text Indent 2 6" xfId="42967"/>
    <cellStyle name="Text Indent A" xfId="42968"/>
    <cellStyle name="Text Indent A 2" xfId="42969"/>
    <cellStyle name="Text Indent A 2 2" xfId="42970"/>
    <cellStyle name="Text Indent A 3" xfId="42971"/>
    <cellStyle name="Text Indent B" xfId="42972"/>
    <cellStyle name="Text Indent B 2" xfId="42973"/>
    <cellStyle name="Text Indent B 2 2" xfId="42974"/>
    <cellStyle name="Text Indent B 3" xfId="42975"/>
    <cellStyle name="Text Indent C" xfId="42976"/>
    <cellStyle name="Text Indent C 2" xfId="42977"/>
    <cellStyle name="Text Indent C 2 2" xfId="42978"/>
    <cellStyle name="Text Indent C 3" xfId="42979"/>
    <cellStyle name="Text_aaa" xfId="42980"/>
    <cellStyle name="þ_x001d_ð &amp;ý&amp;†ýG_x0008_€_x0009_X_x000a__x0007__x0001__x0001_" xfId="42981"/>
    <cellStyle name="þ_x001d_ð &amp;ý&amp;†ýG_x0008_€_x0009_X_x000a__x0007__x0001__x0001_ 2" xfId="42982"/>
    <cellStyle name="þ_x001d_ð &amp;ý&amp;†ýG_x0008_€_x0009_X_x000a__x0007__x0001__x0001_ 2 2" xfId="42983"/>
    <cellStyle name="þ_x001d_ð &amp;ý&amp;†ýG_x0008_€_x0009_X_x000a__x0007__x0001__x0001_ 2 2 2" xfId="42984"/>
    <cellStyle name="þ_x001d_ð &amp;ý&amp;†ýG_x0008_€_x0009_X_x000a__x0007__x0001__x0001_ 2 2 2 2" xfId="42985"/>
    <cellStyle name="þ_x001d_ð &amp;ý&amp;†ýG_x0008_€_x0009_X_x000a__x0007__x0001__x0001_ 2 2 3" xfId="42986"/>
    <cellStyle name="þ_x001d_ð &amp;ý&amp;†ýG_x0008_€_x0009_X_x000a__x0007__x0001__x0001_ 2 3" xfId="42987"/>
    <cellStyle name="þ_x001d_ð &amp;ý&amp;†ýG_x0008_€_x0009_X_x000a__x0007__x0001__x0001_ 2 3 2" xfId="42988"/>
    <cellStyle name="þ_x001d_ð &amp;ý&amp;†ýG_x0008_€_x0009_X_x000a__x0007__x0001__x0001_ 2 4" xfId="42989"/>
    <cellStyle name="þ_x001d_ð &amp;ý&amp;†ýG_x0008_€_x0009_X_x000a__x0007__x0001__x0001_ 2 4 2" xfId="42990"/>
    <cellStyle name="þ_x001d_ð &amp;ý&amp;†ýG_x0008_€_x0009_X_x000a__x0007__x0001__x0001_ 2 5" xfId="42991"/>
    <cellStyle name="þ_x001d_ð &amp;ý&amp;†ýG_x0008_€_x0009_X_x000a__x0007__x0001__x0001_ 3" xfId="42992"/>
    <cellStyle name="þ_x001d_ð &amp;ý&amp;†ýG_x0008_€_x0009_X_x000a__x0007__x0001__x0001_ 3 2" xfId="42993"/>
    <cellStyle name="þ_x001d_ð &amp;ý&amp;†ýG_x0008_€_x0009_X_x000a__x0007__x0001__x0001_ 3 2 2" xfId="42994"/>
    <cellStyle name="þ_x001d_ð &amp;ý&amp;†ýG_x0008_€_x0009_X_x000a__x0007__x0001__x0001_ 3 2 2 2" xfId="42995"/>
    <cellStyle name="þ_x001d_ð &amp;ý&amp;†ýG_x0008_€_x0009_X_x000a__x0007__x0001__x0001_ 3 2 3" xfId="42996"/>
    <cellStyle name="þ_x001d_ð &amp;ý&amp;†ýG_x0008_€_x0009_X_x000a__x0007__x0001__x0001_ 3 3" xfId="42997"/>
    <cellStyle name="þ_x001d_ð &amp;ý&amp;†ýG_x0008_€_x0009_X_x000a__x0007__x0001__x0001_ 3 3 2" xfId="42998"/>
    <cellStyle name="þ_x001d_ð &amp;ý&amp;†ýG_x0008_€_x0009_X_x000a__x0007__x0001__x0001_ 3 4" xfId="42999"/>
    <cellStyle name="þ_x001d_ð &amp;ý&amp;†ýG_x0008_€_x0009_X_x000a__x0007__x0001__x0001_ 4" xfId="43000"/>
    <cellStyle name="þ_x001d_ð &amp;ý&amp;†ýG_x0008_€_x0009_X_x000a__x0007__x0001__x0001_ 4 2" xfId="43001"/>
    <cellStyle name="þ_x001d_ð &amp;ý&amp;†ýG_x0008_€_x0009_X_x000a__x0007__x0001__x0001_ 4 2 2" xfId="43002"/>
    <cellStyle name="þ_x001d_ð &amp;ý&amp;†ýG_x0008_€_x0009_X_x000a__x0007__x0001__x0001_ 4 2 2 2" xfId="43003"/>
    <cellStyle name="þ_x001d_ð &amp;ý&amp;†ýG_x0008_€_x0009_X_x000a__x0007__x0001__x0001_ 4 2 3" xfId="43004"/>
    <cellStyle name="þ_x001d_ð &amp;ý&amp;†ýG_x0008_€_x0009_X_x000a__x0007__x0001__x0001_ 4 3" xfId="43005"/>
    <cellStyle name="þ_x001d_ð &amp;ý&amp;†ýG_x0008_€_x0009_X_x000a__x0007__x0001__x0001_ 4 3 2" xfId="43006"/>
    <cellStyle name="þ_x001d_ð &amp;ý&amp;†ýG_x0008_€_x0009_X_x000a__x0007__x0001__x0001_ 4 4" xfId="43007"/>
    <cellStyle name="þ_x001d_ð &amp;ý&amp;†ýG_x0008_€_x0009_X_x000a__x0007__x0001__x0001_ 5" xfId="43008"/>
    <cellStyle name="þ_x001d_ð &amp;ý&amp;†ýG_x0008_€_x0009_X_x000a__x0007__x0001__x0001_ 5 2" xfId="43009"/>
    <cellStyle name="þ_x001d_ð &amp;ý&amp;†ýG_x0008_€_x0009_X_x000a__x0007__x0001__x0001_ 5 2 2" xfId="43010"/>
    <cellStyle name="þ_x001d_ð &amp;ý&amp;†ýG_x0008_€_x0009_X_x000a__x0007__x0001__x0001_ 5 3" xfId="43011"/>
    <cellStyle name="þ_x001d_ð &amp;ý&amp;†ýG_x0008_€_x0009_X_x000a__x0007__x0001__x0001_ 6" xfId="43012"/>
    <cellStyle name="þ_x001d_ð &amp;ý&amp;†ýG_x0008_€_x0009_X_x000a__x0007__x0001__x0001_ 6 2" xfId="43013"/>
    <cellStyle name="þ_x001d_ð &amp;ý&amp;†ýG_x0008_€_x0009_X_x000a__x0007__x0001__x0001_ 7" xfId="43014"/>
    <cellStyle name="þ_x001d_ð &amp;ý&amp;†ýG_x0008_€_x0009_X_x000a__x0007__x0001__x0001_ 7 2" xfId="43015"/>
    <cellStyle name="þ_x001d_ð &amp;ý&amp;†ýG_x0008_€_x0009_X_x000a__x0007__x0001__x0001_ 8" xfId="43016"/>
    <cellStyle name="þ_x001d_ð &amp;ý&amp;†ýG_x0008_€_x0009_X_x000a__x0007__x0001__x0001_ 8 2" xfId="43017"/>
    <cellStyle name="þ_x001d_ð &amp;ý&amp;†ýG_x0008_€_x0009_X_x000a__x0007__x0001__x0001_ 8 2 2" xfId="43018"/>
    <cellStyle name="þ_x001d_ð &amp;ý&amp;†ýG_x0008_€_x0009_X_x000a__x0007__x0001__x0001_ 8 3" xfId="43019"/>
    <cellStyle name="þ_x001d_ð &amp;ý&amp;†ýG_x0008_€_x0009_X_x000a__x0007__x0001__x0001_ 9" xfId="43020"/>
    <cellStyle name="Tickmark" xfId="43021"/>
    <cellStyle name="Tickmark 2" xfId="43022"/>
    <cellStyle name="Tickmark 2 2" xfId="43023"/>
    <cellStyle name="Tickmark 3" xfId="43024"/>
    <cellStyle name="Tickmark 3 2" xfId="43025"/>
    <cellStyle name="Tickmark 4" xfId="43026"/>
    <cellStyle name="Tickmark 4 2" xfId="43027"/>
    <cellStyle name="Tickmark 5" xfId="43028"/>
    <cellStyle name="Tickmark 6" xfId="43029"/>
    <cellStyle name="Tiitre1" xfId="43030"/>
    <cellStyle name="Tiitre1 10" xfId="43031"/>
    <cellStyle name="Tiitre1 2" xfId="43032"/>
    <cellStyle name="Tiitre1 2 2" xfId="43033"/>
    <cellStyle name="Tiitre1 2 2 2" xfId="43034"/>
    <cellStyle name="Tiitre1 2 2 2 2" xfId="43035"/>
    <cellStyle name="Tiitre1 2 2 3" xfId="43036"/>
    <cellStyle name="Tiitre1 2 3" xfId="43037"/>
    <cellStyle name="Tiitre1 2 3 2" xfId="43038"/>
    <cellStyle name="Tiitre1 2 4" xfId="43039"/>
    <cellStyle name="Tiitre1 2 4 2" xfId="43040"/>
    <cellStyle name="Tiitre1 2 5" xfId="43041"/>
    <cellStyle name="Tiitre1 2 5 2" xfId="43042"/>
    <cellStyle name="Tiitre1 2 6" xfId="43043"/>
    <cellStyle name="Tiitre1 3" xfId="43044"/>
    <cellStyle name="Tiitre1 3 2" xfId="43045"/>
    <cellStyle name="Tiitre1 3 2 2" xfId="43046"/>
    <cellStyle name="Tiitre1 3 2 2 2" xfId="43047"/>
    <cellStyle name="Tiitre1 3 2 3" xfId="43048"/>
    <cellStyle name="Tiitre1 3 3" xfId="43049"/>
    <cellStyle name="Tiitre1 3 3 2" xfId="43050"/>
    <cellStyle name="Tiitre1 3 4" xfId="43051"/>
    <cellStyle name="Tiitre1 4" xfId="43052"/>
    <cellStyle name="Tiitre1 4 2" xfId="43053"/>
    <cellStyle name="Tiitre1 4 2 2" xfId="43054"/>
    <cellStyle name="Tiitre1 4 2 2 2" xfId="43055"/>
    <cellStyle name="Tiitre1 4 2 3" xfId="43056"/>
    <cellStyle name="Tiitre1 4 3" xfId="43057"/>
    <cellStyle name="Tiitre1 4 3 2" xfId="43058"/>
    <cellStyle name="Tiitre1 4 4" xfId="43059"/>
    <cellStyle name="Tiitre1 5" xfId="43060"/>
    <cellStyle name="Tiitre1 5 2" xfId="43061"/>
    <cellStyle name="Tiitre1 5 2 2" xfId="43062"/>
    <cellStyle name="Tiitre1 5 2 2 2" xfId="43063"/>
    <cellStyle name="Tiitre1 5 2 3" xfId="43064"/>
    <cellStyle name="Tiitre1 5 3" xfId="43065"/>
    <cellStyle name="Tiitre1 5 3 2" xfId="43066"/>
    <cellStyle name="Tiitre1 5 4" xfId="43067"/>
    <cellStyle name="Tiitre1 6" xfId="43068"/>
    <cellStyle name="Tiitre1 6 2" xfId="43069"/>
    <cellStyle name="Tiitre1 6 2 2" xfId="43070"/>
    <cellStyle name="Tiitre1 6 3" xfId="43071"/>
    <cellStyle name="Tiitre1 7" xfId="43072"/>
    <cellStyle name="Tiitre1 7 2" xfId="43073"/>
    <cellStyle name="Tiitre1 8" xfId="43074"/>
    <cellStyle name="Tiitre1 8 2" xfId="43075"/>
    <cellStyle name="Tiitre1 9" xfId="43076"/>
    <cellStyle name="Tiitre1 9 2" xfId="43077"/>
    <cellStyle name="Tiitre1 9 2 2" xfId="43078"/>
    <cellStyle name="Tiitre1 9 3" xfId="43079"/>
    <cellStyle name="Tiitre1_KF GT" xfId="43080"/>
    <cellStyle name="Time" xfId="43081"/>
    <cellStyle name="Time 2" xfId="43082"/>
    <cellStyle name="Time 2 2" xfId="43083"/>
    <cellStyle name="Time 2 2 2" xfId="43084"/>
    <cellStyle name="Time 2 2 2 2" xfId="43085"/>
    <cellStyle name="Time 2 2 3" xfId="43086"/>
    <cellStyle name="Time 2 3" xfId="43087"/>
    <cellStyle name="Time 2 3 2" xfId="43088"/>
    <cellStyle name="Time 2 4" xfId="43089"/>
    <cellStyle name="Time 2 4 2" xfId="43090"/>
    <cellStyle name="Time 2 5" xfId="43091"/>
    <cellStyle name="Time 3" xfId="43092"/>
    <cellStyle name="Time 3 2" xfId="43093"/>
    <cellStyle name="Time 3 2 2" xfId="43094"/>
    <cellStyle name="Time 3 2 2 2" xfId="43095"/>
    <cellStyle name="Time 3 2 3" xfId="43096"/>
    <cellStyle name="Time 3 3" xfId="43097"/>
    <cellStyle name="Time 3 3 2" xfId="43098"/>
    <cellStyle name="Time 3 4" xfId="43099"/>
    <cellStyle name="Time 4" xfId="43100"/>
    <cellStyle name="Time 4 2" xfId="43101"/>
    <cellStyle name="Time 4 2 2" xfId="43102"/>
    <cellStyle name="Time 4 2 2 2" xfId="43103"/>
    <cellStyle name="Time 4 2 3" xfId="43104"/>
    <cellStyle name="Time 4 3" xfId="43105"/>
    <cellStyle name="Time 4 3 2" xfId="43106"/>
    <cellStyle name="Time 4 4" xfId="43107"/>
    <cellStyle name="Time 5" xfId="43108"/>
    <cellStyle name="Time 5 2" xfId="43109"/>
    <cellStyle name="Time 5 2 2" xfId="43110"/>
    <cellStyle name="Time 5 3" xfId="43111"/>
    <cellStyle name="Time 6" xfId="43112"/>
    <cellStyle name="Time 6 2" xfId="43113"/>
    <cellStyle name="Time 7" xfId="43114"/>
    <cellStyle name="Time 7 2" xfId="43115"/>
    <cellStyle name="Time 8" xfId="43116"/>
    <cellStyle name="Time 8 2" xfId="43117"/>
    <cellStyle name="Time 8 2 2" xfId="43118"/>
    <cellStyle name="Time 8 3" xfId="43119"/>
    <cellStyle name="Time 9" xfId="43120"/>
    <cellStyle name="Times 10" xfId="43121"/>
    <cellStyle name="Times 10 10" xfId="43122"/>
    <cellStyle name="Times 10 2" xfId="43123"/>
    <cellStyle name="Times 10 2 2" xfId="43124"/>
    <cellStyle name="Times 10 2 2 2" xfId="43125"/>
    <cellStyle name="Times 10 2 2 2 2" xfId="43126"/>
    <cellStyle name="Times 10 2 2 3" xfId="43127"/>
    <cellStyle name="Times 10 2 3" xfId="43128"/>
    <cellStyle name="Times 10 2 3 2" xfId="43129"/>
    <cellStyle name="Times 10 2 4" xfId="43130"/>
    <cellStyle name="Times 10 2 4 2" xfId="43131"/>
    <cellStyle name="Times 10 2 5" xfId="43132"/>
    <cellStyle name="Times 10 2 5 2" xfId="43133"/>
    <cellStyle name="Times 10 2 6" xfId="43134"/>
    <cellStyle name="Times 10 3" xfId="43135"/>
    <cellStyle name="Times 10 3 2" xfId="43136"/>
    <cellStyle name="Times 10 3 2 2" xfId="43137"/>
    <cellStyle name="Times 10 3 2 2 2" xfId="43138"/>
    <cellStyle name="Times 10 3 2 3" xfId="43139"/>
    <cellStyle name="Times 10 3 3" xfId="43140"/>
    <cellStyle name="Times 10 3 3 2" xfId="43141"/>
    <cellStyle name="Times 10 3 4" xfId="43142"/>
    <cellStyle name="Times 10 4" xfId="43143"/>
    <cellStyle name="Times 10 4 2" xfId="43144"/>
    <cellStyle name="Times 10 4 2 2" xfId="43145"/>
    <cellStyle name="Times 10 4 2 2 2" xfId="43146"/>
    <cellStyle name="Times 10 4 2 3" xfId="43147"/>
    <cellStyle name="Times 10 4 3" xfId="43148"/>
    <cellStyle name="Times 10 4 3 2" xfId="43149"/>
    <cellStyle name="Times 10 4 4" xfId="43150"/>
    <cellStyle name="Times 10 5" xfId="43151"/>
    <cellStyle name="Times 10 5 2" xfId="43152"/>
    <cellStyle name="Times 10 5 2 2" xfId="43153"/>
    <cellStyle name="Times 10 5 2 2 2" xfId="43154"/>
    <cellStyle name="Times 10 5 2 3" xfId="43155"/>
    <cellStyle name="Times 10 5 3" xfId="43156"/>
    <cellStyle name="Times 10 5 3 2" xfId="43157"/>
    <cellStyle name="Times 10 5 4" xfId="43158"/>
    <cellStyle name="Times 10 6" xfId="43159"/>
    <cellStyle name="Times 10 6 2" xfId="43160"/>
    <cellStyle name="Times 10 6 2 2" xfId="43161"/>
    <cellStyle name="Times 10 6 3" xfId="43162"/>
    <cellStyle name="Times 10 7" xfId="43163"/>
    <cellStyle name="Times 10 7 2" xfId="43164"/>
    <cellStyle name="Times 10 8" xfId="43165"/>
    <cellStyle name="Times 10 8 2" xfId="43166"/>
    <cellStyle name="Times 10 9" xfId="43167"/>
    <cellStyle name="Times 10 9 2" xfId="43168"/>
    <cellStyle name="Times 10 9 2 2" xfId="43169"/>
    <cellStyle name="Times 10 9 3" xfId="43170"/>
    <cellStyle name="Times 10_KF GT" xfId="43171"/>
    <cellStyle name="Times 12" xfId="43172"/>
    <cellStyle name="Times 12 2" xfId="43173"/>
    <cellStyle name="Times 12 2 2" xfId="43174"/>
    <cellStyle name="Times 12 2 2 2" xfId="43175"/>
    <cellStyle name="Times 12 2 3" xfId="43176"/>
    <cellStyle name="Times 12 3" xfId="43177"/>
    <cellStyle name="Times 12 3 2" xfId="43178"/>
    <cellStyle name="Times 12 4" xfId="43179"/>
    <cellStyle name="Times 12 4 2" xfId="43180"/>
    <cellStyle name="Times 12 5" xfId="43181"/>
    <cellStyle name="Times 12 5 2" xfId="43182"/>
    <cellStyle name="Times 12 6" xfId="43183"/>
    <cellStyle name="Title" xfId="370"/>
    <cellStyle name="Title 10" xfId="43184"/>
    <cellStyle name="Title 2" xfId="43185"/>
    <cellStyle name="Title 2 2" xfId="43186"/>
    <cellStyle name="Title 2 2 2" xfId="43187"/>
    <cellStyle name="Title 2 3" xfId="43188"/>
    <cellStyle name="Title 3" xfId="43189"/>
    <cellStyle name="Title 3 2" xfId="43190"/>
    <cellStyle name="Title 4" xfId="43191"/>
    <cellStyle name="Title 4 2" xfId="43192"/>
    <cellStyle name="Title 5" xfId="43193"/>
    <cellStyle name="Title 5 2" xfId="43194"/>
    <cellStyle name="Title 6" xfId="43195"/>
    <cellStyle name="Title 6 2" xfId="43196"/>
    <cellStyle name="Title 7" xfId="43197"/>
    <cellStyle name="Title 7 2" xfId="43198"/>
    <cellStyle name="Title 8" xfId="43199"/>
    <cellStyle name="Title 8 2" xfId="43200"/>
    <cellStyle name="Title 9" xfId="43201"/>
    <cellStyle name="TitleHelv" xfId="43202"/>
    <cellStyle name="TitleHelv 2" xfId="43203"/>
    <cellStyle name="TitleHelv 2 2" xfId="43204"/>
    <cellStyle name="TitleHelv 3" xfId="43205"/>
    <cellStyle name="TitleRoman" xfId="43206"/>
    <cellStyle name="TitleRoman 2" xfId="43207"/>
    <cellStyle name="TitleRoman 2 2" xfId="43208"/>
    <cellStyle name="TitleRoman 3" xfId="43209"/>
    <cellStyle name="Titles" xfId="43210"/>
    <cellStyle name="Titles 2" xfId="43211"/>
    <cellStyle name="Titles 2 2" xfId="43212"/>
    <cellStyle name="Titles 2 2 2" xfId="43213"/>
    <cellStyle name="Titles 2 2 2 2" xfId="43214"/>
    <cellStyle name="Titles 2 2 3" xfId="43215"/>
    <cellStyle name="Titles 2 3" xfId="43216"/>
    <cellStyle name="Titles 2 3 2" xfId="43217"/>
    <cellStyle name="Titles 2 4" xfId="43218"/>
    <cellStyle name="Titles 2 4 2" xfId="43219"/>
    <cellStyle name="Titles 2 5" xfId="43220"/>
    <cellStyle name="Titles 2 5 2" xfId="43221"/>
    <cellStyle name="Titles 2 6" xfId="43222"/>
    <cellStyle name="Titles 3" xfId="43223"/>
    <cellStyle name="Titles 3 2" xfId="43224"/>
    <cellStyle name="Titles 3 2 2" xfId="43225"/>
    <cellStyle name="Titles 3 2 2 2" xfId="43226"/>
    <cellStyle name="Titles 3 2 3" xfId="43227"/>
    <cellStyle name="Titles 3 3" xfId="43228"/>
    <cellStyle name="Titles 3 3 2" xfId="43229"/>
    <cellStyle name="Titles 3 4" xfId="43230"/>
    <cellStyle name="Titles 4" xfId="43231"/>
    <cellStyle name="Titles 4 2" xfId="43232"/>
    <cellStyle name="Titles 4 2 2" xfId="43233"/>
    <cellStyle name="Titles 4 2 2 2" xfId="43234"/>
    <cellStyle name="Titles 4 2 3" xfId="43235"/>
    <cellStyle name="Titles 4 3" xfId="43236"/>
    <cellStyle name="Titles 4 3 2" xfId="43237"/>
    <cellStyle name="Titles 4 4" xfId="43238"/>
    <cellStyle name="Titles 5" xfId="43239"/>
    <cellStyle name="Titles 5 2" xfId="43240"/>
    <cellStyle name="Titles 5 2 2" xfId="43241"/>
    <cellStyle name="Titles 5 3" xfId="43242"/>
    <cellStyle name="Titles 6" xfId="43243"/>
    <cellStyle name="Titles 6 2" xfId="43244"/>
    <cellStyle name="Titles 7" xfId="43245"/>
    <cellStyle name="Titles 7 2" xfId="43246"/>
    <cellStyle name="Titles 8" xfId="43247"/>
    <cellStyle name="Titles 8 2" xfId="43248"/>
    <cellStyle name="Titles 8 2 2" xfId="43249"/>
    <cellStyle name="Titles 8 3" xfId="43250"/>
    <cellStyle name="Titles 9" xfId="43251"/>
    <cellStyle name="Titles_KF GT" xfId="43252"/>
    <cellStyle name="Titre 1" xfId="43253"/>
    <cellStyle name="Titre 1 2" xfId="43254"/>
    <cellStyle name="Titre 1 2 2" xfId="43255"/>
    <cellStyle name="Titre 1 2 2 2" xfId="43256"/>
    <cellStyle name="Titre 1 2 3" xfId="43257"/>
    <cellStyle name="Titre 1 3" xfId="43258"/>
    <cellStyle name="Titre 1 3 2" xfId="43259"/>
    <cellStyle name="Titre 1 4" xfId="43260"/>
    <cellStyle name="Titre 1 4 2" xfId="43261"/>
    <cellStyle name="Titre 1 5" xfId="43262"/>
    <cellStyle name="Titre 1 5 2" xfId="43263"/>
    <cellStyle name="Titre 1 6" xfId="43264"/>
    <cellStyle name="Titre 2" xfId="43265"/>
    <cellStyle name="Titre 2 2" xfId="43266"/>
    <cellStyle name="Titre 2 2 2" xfId="43267"/>
    <cellStyle name="Titre 2 2 2 2" xfId="43268"/>
    <cellStyle name="Titre 2 2 3" xfId="43269"/>
    <cellStyle name="Titre 2 3" xfId="43270"/>
    <cellStyle name="Titre 2 3 2" xfId="43271"/>
    <cellStyle name="Titre 2 4" xfId="43272"/>
    <cellStyle name="Titre 2 4 2" xfId="43273"/>
    <cellStyle name="Titre 2 5" xfId="43274"/>
    <cellStyle name="Titre 2 5 2" xfId="43275"/>
    <cellStyle name="Titre 2 6" xfId="43276"/>
    <cellStyle name="Titre3" xfId="43277"/>
    <cellStyle name="Titre3 2" xfId="43278"/>
    <cellStyle name="Titre3 2 2" xfId="43279"/>
    <cellStyle name="Titre3 2 2 2" xfId="43280"/>
    <cellStyle name="Titre3 2 3" xfId="43281"/>
    <cellStyle name="Titre3 3" xfId="43282"/>
    <cellStyle name="Titre3 3 2" xfId="43283"/>
    <cellStyle name="Titre3 4" xfId="43284"/>
    <cellStyle name="Titre3 4 2" xfId="43285"/>
    <cellStyle name="Titre3 5" xfId="43286"/>
    <cellStyle name="Titre3 5 2" xfId="43287"/>
    <cellStyle name="Titre3 6" xfId="43288"/>
    <cellStyle name="titre4" xfId="43289"/>
    <cellStyle name="titre4 2" xfId="43290"/>
    <cellStyle name="titre4 2 2" xfId="43291"/>
    <cellStyle name="titre4 2 2 2" xfId="43292"/>
    <cellStyle name="titre4 2 3" xfId="43293"/>
    <cellStyle name="titre4 2 3 2" xfId="43294"/>
    <cellStyle name="titre4 2 4" xfId="43295"/>
    <cellStyle name="titre4 2 4 2" xfId="43296"/>
    <cellStyle name="titre4 2 5" xfId="43297"/>
    <cellStyle name="titre4 3" xfId="43298"/>
    <cellStyle name="titre4 3 2" xfId="43299"/>
    <cellStyle name="titre4 3 2 2" xfId="43300"/>
    <cellStyle name="titre4 3 3" xfId="43301"/>
    <cellStyle name="titre4 4" xfId="43302"/>
    <cellStyle name="titre4 4 2" xfId="43303"/>
    <cellStyle name="titre4 5" xfId="43304"/>
    <cellStyle name="titre4 5 2" xfId="43305"/>
    <cellStyle name="titre4 6" xfId="43306"/>
    <cellStyle name="titre4 6 2" xfId="43307"/>
    <cellStyle name="titre4 6 2 2" xfId="43308"/>
    <cellStyle name="titre4 6 3" xfId="43309"/>
    <cellStyle name="titre4 7" xfId="43310"/>
    <cellStyle name="To Financials" xfId="43311"/>
    <cellStyle name="To Financials 2" xfId="43312"/>
    <cellStyle name="To Financials 2 2" xfId="43313"/>
    <cellStyle name="To Financials 2 2 2" xfId="43314"/>
    <cellStyle name="To Financials 2 2 2 2" xfId="43315"/>
    <cellStyle name="To Financials 2 2 3" xfId="43316"/>
    <cellStyle name="To Financials 2 3" xfId="43317"/>
    <cellStyle name="To Financials 2 3 2" xfId="43318"/>
    <cellStyle name="To Financials 2 4" xfId="43319"/>
    <cellStyle name="To Financials 2 4 2" xfId="43320"/>
    <cellStyle name="To Financials 2 5" xfId="43321"/>
    <cellStyle name="To Financials 3" xfId="43322"/>
    <cellStyle name="To Financials 3 2" xfId="43323"/>
    <cellStyle name="To Financials 3 2 2" xfId="43324"/>
    <cellStyle name="To Financials 3 2 2 2" xfId="43325"/>
    <cellStyle name="To Financials 3 2 3" xfId="43326"/>
    <cellStyle name="To Financials 3 3" xfId="43327"/>
    <cellStyle name="To Financials 3 3 2" xfId="43328"/>
    <cellStyle name="To Financials 3 4" xfId="43329"/>
    <cellStyle name="To Financials 4" xfId="43330"/>
    <cellStyle name="To Financials 4 2" xfId="43331"/>
    <cellStyle name="To Financials 4 2 2" xfId="43332"/>
    <cellStyle name="To Financials 4 2 2 2" xfId="43333"/>
    <cellStyle name="To Financials 4 2 3" xfId="43334"/>
    <cellStyle name="To Financials 4 3" xfId="43335"/>
    <cellStyle name="To Financials 4 3 2" xfId="43336"/>
    <cellStyle name="To Financials 4 4" xfId="43337"/>
    <cellStyle name="To Financials 5" xfId="43338"/>
    <cellStyle name="To Financials 5 2" xfId="43339"/>
    <cellStyle name="To Financials 5 2 2" xfId="43340"/>
    <cellStyle name="To Financials 5 3" xfId="43341"/>
    <cellStyle name="To Financials 6" xfId="43342"/>
    <cellStyle name="To Financials 6 2" xfId="43343"/>
    <cellStyle name="To Financials 7" xfId="43344"/>
    <cellStyle name="To Financials 7 2" xfId="43345"/>
    <cellStyle name="To Financials 8" xfId="43346"/>
    <cellStyle name="To Financials 8 2" xfId="43347"/>
    <cellStyle name="To Financials 8 2 2" xfId="43348"/>
    <cellStyle name="To Financials 8 3" xfId="43349"/>
    <cellStyle name="To Financials 9" xfId="43350"/>
    <cellStyle name="To Financials_KF GT" xfId="43351"/>
    <cellStyle name="To_Financial_statements" xfId="43352"/>
    <cellStyle name="TOC 1" xfId="43353"/>
    <cellStyle name="TOC 1 2" xfId="43354"/>
    <cellStyle name="TOC 1 2 2" xfId="43355"/>
    <cellStyle name="TOC 1 2 2 2" xfId="43356"/>
    <cellStyle name="TOC 1 2 3" xfId="43357"/>
    <cellStyle name="TOC 1 3" xfId="43358"/>
    <cellStyle name="TOC 1 3 2" xfId="43359"/>
    <cellStyle name="TOC 1 4" xfId="43360"/>
    <cellStyle name="TOC 1 4 2" xfId="43361"/>
    <cellStyle name="TOC 1 5" xfId="43362"/>
    <cellStyle name="TOC 1 5 2" xfId="43363"/>
    <cellStyle name="TOC 1 6" xfId="43364"/>
    <cellStyle name="TOC 2" xfId="43365"/>
    <cellStyle name="TOC 2 2" xfId="43366"/>
    <cellStyle name="TOC 2 2 2" xfId="43367"/>
    <cellStyle name="TOC 2 2 2 2" xfId="43368"/>
    <cellStyle name="TOC 2 2 3" xfId="43369"/>
    <cellStyle name="TOC 2 3" xfId="43370"/>
    <cellStyle name="TOC 2 3 2" xfId="43371"/>
    <cellStyle name="TOC 2 4" xfId="43372"/>
    <cellStyle name="TOC 2 4 2" xfId="43373"/>
    <cellStyle name="TOC 2 5" xfId="43374"/>
    <cellStyle name="TOC 2 5 2" xfId="43375"/>
    <cellStyle name="TOC 2 6" xfId="43376"/>
    <cellStyle name="Tocopilla" xfId="43377"/>
    <cellStyle name="Tocopilla 2" xfId="43378"/>
    <cellStyle name="Tocopilla 2 2" xfId="43379"/>
    <cellStyle name="Tocopilla 3" xfId="43380"/>
    <cellStyle name="Tocopilla 3 2" xfId="43381"/>
    <cellStyle name="Tocopilla 4" xfId="43382"/>
    <cellStyle name="Total 10" xfId="43384"/>
    <cellStyle name="Total 10 2" xfId="43385"/>
    <cellStyle name="Total 11" xfId="43386"/>
    <cellStyle name="Total 11 2" xfId="43387"/>
    <cellStyle name="Total 12" xfId="43388"/>
    <cellStyle name="Total 13" xfId="43389"/>
    <cellStyle name="Total 14" xfId="43383"/>
    <cellStyle name="Total 2" xfId="43390"/>
    <cellStyle name="Total 2 2" xfId="43391"/>
    <cellStyle name="Total 2 2 2" xfId="43392"/>
    <cellStyle name="Total 2 2 2 2" xfId="43393"/>
    <cellStyle name="Total 2 2 3" xfId="43394"/>
    <cellStyle name="Total 2 3" xfId="43395"/>
    <cellStyle name="Total 2 3 2" xfId="43396"/>
    <cellStyle name="Total 2 4" xfId="43397"/>
    <cellStyle name="Total 2 4 2" xfId="43398"/>
    <cellStyle name="Total 2 5" xfId="43399"/>
    <cellStyle name="Total 2 5 2" xfId="43400"/>
    <cellStyle name="Total 2 6" xfId="43401"/>
    <cellStyle name="Total 2 6 2" xfId="43402"/>
    <cellStyle name="Total 2 7" xfId="43403"/>
    <cellStyle name="Total 3" xfId="43404"/>
    <cellStyle name="Total 3 2" xfId="43405"/>
    <cellStyle name="Total 3 2 2" xfId="43406"/>
    <cellStyle name="Total 3 2 2 2" xfId="43407"/>
    <cellStyle name="Total 3 2 3" xfId="43408"/>
    <cellStyle name="Total 3 3" xfId="43409"/>
    <cellStyle name="Total 3 3 2" xfId="43410"/>
    <cellStyle name="Total 3 4" xfId="43411"/>
    <cellStyle name="Total 3 4 2" xfId="43412"/>
    <cellStyle name="Total 3 5" xfId="43413"/>
    <cellStyle name="Total 3 5 2" xfId="43414"/>
    <cellStyle name="Total 3 6" xfId="43415"/>
    <cellStyle name="Total 3 6 2" xfId="43416"/>
    <cellStyle name="Total 3 7" xfId="43417"/>
    <cellStyle name="Total 4" xfId="43418"/>
    <cellStyle name="Total 4 2" xfId="43419"/>
    <cellStyle name="Total 4 2 2" xfId="43420"/>
    <cellStyle name="Total 4 2 2 2" xfId="43421"/>
    <cellStyle name="Total 4 2 3" xfId="43422"/>
    <cellStyle name="Total 4 3" xfId="43423"/>
    <cellStyle name="Total 4 3 2" xfId="43424"/>
    <cellStyle name="Total 4 4" xfId="43425"/>
    <cellStyle name="Total 4 4 2" xfId="43426"/>
    <cellStyle name="Total 4 5" xfId="43427"/>
    <cellStyle name="Total 4 5 2" xfId="43428"/>
    <cellStyle name="Total 4 6" xfId="43429"/>
    <cellStyle name="Total 5" xfId="43430"/>
    <cellStyle name="Total 5 2" xfId="43431"/>
    <cellStyle name="Total 5 2 2" xfId="43432"/>
    <cellStyle name="Total 5 3" xfId="43433"/>
    <cellStyle name="Total 6" xfId="43434"/>
    <cellStyle name="Total 6 2" xfId="43435"/>
    <cellStyle name="Total 6 2 2" xfId="43436"/>
    <cellStyle name="Total 6 3" xfId="43437"/>
    <cellStyle name="Total 7" xfId="43438"/>
    <cellStyle name="Total 7 2" xfId="43439"/>
    <cellStyle name="Total 8" xfId="43440"/>
    <cellStyle name="Total 8 2" xfId="43441"/>
    <cellStyle name="Total 9" xfId="43442"/>
    <cellStyle name="Total 9 2" xfId="43443"/>
    <cellStyle name="Tytuł 10" xfId="43444"/>
    <cellStyle name="Tytuł 10 2" xfId="43445"/>
    <cellStyle name="Tytuł 11" xfId="43446"/>
    <cellStyle name="Tytuł 11 2" xfId="43447"/>
    <cellStyle name="Tytuł 12" xfId="43448"/>
    <cellStyle name="Tytuł 2" xfId="373"/>
    <cellStyle name="Tytuł 2 10" xfId="43449"/>
    <cellStyle name="Tytuł 2 2" xfId="43450"/>
    <cellStyle name="Tytuł 2 2 2" xfId="43451"/>
    <cellStyle name="Tytuł 2 2 2 2" xfId="43452"/>
    <cellStyle name="Tytuł 2 2 3" xfId="43453"/>
    <cellStyle name="Tytuł 2 3" xfId="43454"/>
    <cellStyle name="Tytuł 2 3 2" xfId="43455"/>
    <cellStyle name="Tytuł 2 4" xfId="43456"/>
    <cellStyle name="Tytuł 2 4 2" xfId="43457"/>
    <cellStyle name="Tytuł 2 5" xfId="43458"/>
    <cellStyle name="Tytuł 2 5 2" xfId="43459"/>
    <cellStyle name="Tytuł 2 6" xfId="43460"/>
    <cellStyle name="Tytuł 2 6 2" xfId="43461"/>
    <cellStyle name="Tytuł 2 7" xfId="43462"/>
    <cellStyle name="Tytuł 2 7 2" xfId="43463"/>
    <cellStyle name="Tytuł 2 8" xfId="43464"/>
    <cellStyle name="Tytuł 2 9" xfId="44731"/>
    <cellStyle name="Tytuł 2_Arkusz1" xfId="43465"/>
    <cellStyle name="Tytuł 3" xfId="372"/>
    <cellStyle name="Tytuł 3 2" xfId="43467"/>
    <cellStyle name="Tytuł 3 2 2" xfId="43468"/>
    <cellStyle name="Tytuł 3 3" xfId="43469"/>
    <cellStyle name="Tytuł 3 3 2" xfId="43470"/>
    <cellStyle name="Tytuł 3 4" xfId="43471"/>
    <cellStyle name="Tytuł 3 4 2" xfId="43472"/>
    <cellStyle name="Tytuł 3 5" xfId="43473"/>
    <cellStyle name="Tytuł 3 5 2" xfId="43474"/>
    <cellStyle name="Tytuł 3 6" xfId="43475"/>
    <cellStyle name="Tytuł 3 7" xfId="43466"/>
    <cellStyle name="Tytuł 4" xfId="43476"/>
    <cellStyle name="Tytuł 4 2" xfId="43477"/>
    <cellStyle name="Tytuł 4 2 2" xfId="43478"/>
    <cellStyle name="Tytuł 4 3" xfId="43479"/>
    <cellStyle name="Tytuł 4 3 2" xfId="43480"/>
    <cellStyle name="Tytuł 4 4" xfId="43481"/>
    <cellStyle name="Tytuł 4 4 2" xfId="43482"/>
    <cellStyle name="Tytuł 4 5" xfId="43483"/>
    <cellStyle name="Tytuł 5" xfId="43484"/>
    <cellStyle name="Tytuł 5 2" xfId="43485"/>
    <cellStyle name="Tytuł 5 2 2" xfId="43486"/>
    <cellStyle name="Tytuł 5 3" xfId="43487"/>
    <cellStyle name="Tytuł 5 3 2" xfId="43488"/>
    <cellStyle name="Tytuł 5 4" xfId="43489"/>
    <cellStyle name="Tytuł 6" xfId="43490"/>
    <cellStyle name="Tytuł 6 2" xfId="43491"/>
    <cellStyle name="Tytuł 6 2 2" xfId="43492"/>
    <cellStyle name="Tytuł 6 3" xfId="43493"/>
    <cellStyle name="Tytuł 6 3 2" xfId="43494"/>
    <cellStyle name="Tytuł 6 4" xfId="43495"/>
    <cellStyle name="Tytuł 7" xfId="43496"/>
    <cellStyle name="Tytuł 7 2" xfId="43497"/>
    <cellStyle name="Tytuł 8" xfId="43498"/>
    <cellStyle name="Tytuł 8 2" xfId="43499"/>
    <cellStyle name="Tytuł 9" xfId="43500"/>
    <cellStyle name="Tytuł 9 2" xfId="43501"/>
    <cellStyle name="über" xfId="43502"/>
    <cellStyle name="über 2" xfId="43503"/>
    <cellStyle name="über 2 2" xfId="43504"/>
    <cellStyle name="über 3" xfId="43505"/>
    <cellStyle name="Uhrzeit" xfId="43506"/>
    <cellStyle name="Uhrzeit 2" xfId="43507"/>
    <cellStyle name="Uhrzeit 2 2" xfId="43508"/>
    <cellStyle name="Uhrzeit 2 2 2" xfId="43509"/>
    <cellStyle name="Uhrzeit 2 2 2 2" xfId="43510"/>
    <cellStyle name="Uhrzeit 2 2 3" xfId="43511"/>
    <cellStyle name="Uhrzeit 2 3" xfId="43512"/>
    <cellStyle name="Uhrzeit 2 3 2" xfId="43513"/>
    <cellStyle name="Uhrzeit 2 4" xfId="43514"/>
    <cellStyle name="Uhrzeit 2 4 2" xfId="43515"/>
    <cellStyle name="Uhrzeit 2 5" xfId="43516"/>
    <cellStyle name="Uhrzeit 3" xfId="43517"/>
    <cellStyle name="Uhrzeit 3 2" xfId="43518"/>
    <cellStyle name="Uhrzeit 4" xfId="43519"/>
    <cellStyle name="Uhrzeit 4 2" xfId="43520"/>
    <cellStyle name="Uhrzeit 5" xfId="43521"/>
    <cellStyle name="Uhrzeit 5 2" xfId="43522"/>
    <cellStyle name="Uhrzeit 5 2 2" xfId="43523"/>
    <cellStyle name="Uhrzeit 5 3" xfId="43524"/>
    <cellStyle name="Uhrzeit 6" xfId="43525"/>
    <cellStyle name="Undefined" xfId="43526"/>
    <cellStyle name="Undefined 2" xfId="43527"/>
    <cellStyle name="Undefined 2 2" xfId="43528"/>
    <cellStyle name="Undefined 2 2 2" xfId="43529"/>
    <cellStyle name="Undefined 2 3" xfId="43530"/>
    <cellStyle name="Undefined 3" xfId="43531"/>
    <cellStyle name="Undefined 3 2" xfId="43532"/>
    <cellStyle name="Undefined 4" xfId="43533"/>
    <cellStyle name="Undefined 4 2" xfId="43534"/>
    <cellStyle name="Undefined 5" xfId="43535"/>
    <cellStyle name="Undefined 5 2" xfId="43536"/>
    <cellStyle name="Undefined 6" xfId="43537"/>
    <cellStyle name="Unit" xfId="43538"/>
    <cellStyle name="Unit 2" xfId="43539"/>
    <cellStyle name="Unit 2 2" xfId="43540"/>
    <cellStyle name="Unit 3" xfId="43541"/>
    <cellStyle name="UNITS" xfId="43542"/>
    <cellStyle name="UNITS 10" xfId="43543"/>
    <cellStyle name="UNITS 2" xfId="43544"/>
    <cellStyle name="UNITS 2 2" xfId="43545"/>
    <cellStyle name="UNITS 2 2 2" xfId="43546"/>
    <cellStyle name="UNITS 2 2 2 2" xfId="43547"/>
    <cellStyle name="UNITS 2 2 3" xfId="43548"/>
    <cellStyle name="UNITS 2 3" xfId="43549"/>
    <cellStyle name="UNITS 2 3 2" xfId="43550"/>
    <cellStyle name="UNITS 2 4" xfId="43551"/>
    <cellStyle name="UNITS 2 4 2" xfId="43552"/>
    <cellStyle name="UNITS 2 5" xfId="43553"/>
    <cellStyle name="UNITS 2 5 2" xfId="43554"/>
    <cellStyle name="UNITS 2 6" xfId="43555"/>
    <cellStyle name="UNITS 3" xfId="43556"/>
    <cellStyle name="UNITS 3 2" xfId="43557"/>
    <cellStyle name="UNITS 3 2 2" xfId="43558"/>
    <cellStyle name="UNITS 3 2 2 2" xfId="43559"/>
    <cellStyle name="UNITS 3 2 3" xfId="43560"/>
    <cellStyle name="UNITS 3 3" xfId="43561"/>
    <cellStyle name="UNITS 3 3 2" xfId="43562"/>
    <cellStyle name="UNITS 3 4" xfId="43563"/>
    <cellStyle name="UNITS 4" xfId="43564"/>
    <cellStyle name="UNITS 4 2" xfId="43565"/>
    <cellStyle name="UNITS 4 2 2" xfId="43566"/>
    <cellStyle name="UNITS 4 2 2 2" xfId="43567"/>
    <cellStyle name="UNITS 4 2 3" xfId="43568"/>
    <cellStyle name="UNITS 4 3" xfId="43569"/>
    <cellStyle name="UNITS 4 3 2" xfId="43570"/>
    <cellStyle name="UNITS 4 4" xfId="43571"/>
    <cellStyle name="UNITS 5" xfId="43572"/>
    <cellStyle name="UNITS 5 2" xfId="43573"/>
    <cellStyle name="UNITS 5 2 2" xfId="43574"/>
    <cellStyle name="UNITS 5 2 2 2" xfId="43575"/>
    <cellStyle name="UNITS 5 2 3" xfId="43576"/>
    <cellStyle name="UNITS 5 3" xfId="43577"/>
    <cellStyle name="UNITS 5 3 2" xfId="43578"/>
    <cellStyle name="UNITS 5 4" xfId="43579"/>
    <cellStyle name="UNITS 6" xfId="43580"/>
    <cellStyle name="UNITS 6 2" xfId="43581"/>
    <cellStyle name="UNITS 6 2 2" xfId="43582"/>
    <cellStyle name="UNITS 6 3" xfId="43583"/>
    <cellStyle name="UNITS 7" xfId="43584"/>
    <cellStyle name="UNITS 7 2" xfId="43585"/>
    <cellStyle name="UNITS 8" xfId="43586"/>
    <cellStyle name="UNITS 8 2" xfId="43587"/>
    <cellStyle name="UNITS 9" xfId="43588"/>
    <cellStyle name="UNITS 9 2" xfId="43589"/>
    <cellStyle name="UNITS 9 2 2" xfId="43590"/>
    <cellStyle name="UNITS 9 3" xfId="43591"/>
    <cellStyle name="Unprot" xfId="43592"/>
    <cellStyle name="Unprot 2" xfId="43593"/>
    <cellStyle name="Unprot 2 2" xfId="43594"/>
    <cellStyle name="Unprot 2 2 2" xfId="43595"/>
    <cellStyle name="Unprot 2 2 2 2" xfId="43596"/>
    <cellStyle name="Unprot 2 2 3" xfId="43597"/>
    <cellStyle name="Unprot 2 3" xfId="43598"/>
    <cellStyle name="Unprot 2 3 2" xfId="43599"/>
    <cellStyle name="Unprot 2 4" xfId="43600"/>
    <cellStyle name="Unprot 2 4 2" xfId="43601"/>
    <cellStyle name="Unprot 2 5" xfId="43602"/>
    <cellStyle name="Unprot 3" xfId="43603"/>
    <cellStyle name="Unprot 3 2" xfId="43604"/>
    <cellStyle name="Unprot 3 2 2" xfId="43605"/>
    <cellStyle name="Unprot 3 2 2 2" xfId="43606"/>
    <cellStyle name="Unprot 3 2 3" xfId="43607"/>
    <cellStyle name="Unprot 3 3" xfId="43608"/>
    <cellStyle name="Unprot 3 3 2" xfId="43609"/>
    <cellStyle name="Unprot 3 4" xfId="43610"/>
    <cellStyle name="Unprot 4" xfId="43611"/>
    <cellStyle name="Unprot 4 2" xfId="43612"/>
    <cellStyle name="Unprot 4 2 2" xfId="43613"/>
    <cellStyle name="Unprot 4 3" xfId="43614"/>
    <cellStyle name="Unprot 5" xfId="43615"/>
    <cellStyle name="Unprot 5 2" xfId="43616"/>
    <cellStyle name="Unprot 6" xfId="43617"/>
    <cellStyle name="Unprot 6 2" xfId="43618"/>
    <cellStyle name="Unprot 7" xfId="43619"/>
    <cellStyle name="Unprot 7 2" xfId="43620"/>
    <cellStyle name="Unprot 7 2 2" xfId="43621"/>
    <cellStyle name="Unprot 7 3" xfId="43622"/>
    <cellStyle name="Unprot 8" xfId="43623"/>
    <cellStyle name="Unprot$" xfId="43624"/>
    <cellStyle name="Unprot$ 2" xfId="43625"/>
    <cellStyle name="Unprot$ 2 2" xfId="43626"/>
    <cellStyle name="Unprot$ 2 2 2" xfId="43627"/>
    <cellStyle name="Unprot$ 2 2 2 2" xfId="43628"/>
    <cellStyle name="Unprot$ 2 2 3" xfId="43629"/>
    <cellStyle name="Unprot$ 2 3" xfId="43630"/>
    <cellStyle name="Unprot$ 2 3 2" xfId="43631"/>
    <cellStyle name="Unprot$ 2 4" xfId="43632"/>
    <cellStyle name="Unprot$ 2 4 2" xfId="43633"/>
    <cellStyle name="Unprot$ 2 5" xfId="43634"/>
    <cellStyle name="Unprot$ 3" xfId="43635"/>
    <cellStyle name="Unprot$ 3 2" xfId="43636"/>
    <cellStyle name="Unprot$ 3 2 2" xfId="43637"/>
    <cellStyle name="Unprot$ 3 2 2 2" xfId="43638"/>
    <cellStyle name="Unprot$ 3 2 3" xfId="43639"/>
    <cellStyle name="Unprot$ 3 3" xfId="43640"/>
    <cellStyle name="Unprot$ 3 3 2" xfId="43641"/>
    <cellStyle name="Unprot$ 3 4" xfId="43642"/>
    <cellStyle name="Unprot$ 4" xfId="43643"/>
    <cellStyle name="Unprot$ 4 2" xfId="43644"/>
    <cellStyle name="Unprot$ 4 2 2" xfId="43645"/>
    <cellStyle name="Unprot$ 4 3" xfId="43646"/>
    <cellStyle name="Unprot$ 5" xfId="43647"/>
    <cellStyle name="Unprot$ 5 2" xfId="43648"/>
    <cellStyle name="Unprot$ 6" xfId="43649"/>
    <cellStyle name="Unprot$ 6 2" xfId="43650"/>
    <cellStyle name="Unprot$ 7" xfId="43651"/>
    <cellStyle name="Unprot$ 7 2" xfId="43652"/>
    <cellStyle name="Unprot$ 7 2 2" xfId="43653"/>
    <cellStyle name="Unprot$ 7 3" xfId="43654"/>
    <cellStyle name="Unprot$ 8" xfId="43655"/>
    <cellStyle name="Unprot$_KF GT" xfId="43656"/>
    <cellStyle name="Unprot_aaa" xfId="43657"/>
    <cellStyle name="Unprotect" xfId="43658"/>
    <cellStyle name="Unprotect 2" xfId="43659"/>
    <cellStyle name="Unprotect 2 2" xfId="43660"/>
    <cellStyle name="Unprotect 2 2 2" xfId="43661"/>
    <cellStyle name="Unprotect 2 2 2 2" xfId="43662"/>
    <cellStyle name="Unprotect 2 2 3" xfId="43663"/>
    <cellStyle name="Unprotect 2 3" xfId="43664"/>
    <cellStyle name="Unprotect 2 3 2" xfId="43665"/>
    <cellStyle name="Unprotect 2 4" xfId="43666"/>
    <cellStyle name="Unprotect 2 4 2" xfId="43667"/>
    <cellStyle name="Unprotect 2 5" xfId="43668"/>
    <cellStyle name="Unprotect 3" xfId="43669"/>
    <cellStyle name="Unprotect 3 2" xfId="43670"/>
    <cellStyle name="Unprotect 3 2 2" xfId="43671"/>
    <cellStyle name="Unprotect 3 2 2 2" xfId="43672"/>
    <cellStyle name="Unprotect 3 2 3" xfId="43673"/>
    <cellStyle name="Unprotect 3 3" xfId="43674"/>
    <cellStyle name="Unprotect 3 3 2" xfId="43675"/>
    <cellStyle name="Unprotect 3 4" xfId="43676"/>
    <cellStyle name="Unprotect 4" xfId="43677"/>
    <cellStyle name="Unprotect 4 2" xfId="43678"/>
    <cellStyle name="Unprotect 4 2 2" xfId="43679"/>
    <cellStyle name="Unprotect 4 2 2 2" xfId="43680"/>
    <cellStyle name="Unprotect 4 2 3" xfId="43681"/>
    <cellStyle name="Unprotect 4 3" xfId="43682"/>
    <cellStyle name="Unprotect 4 3 2" xfId="43683"/>
    <cellStyle name="Unprotect 4 4" xfId="43684"/>
    <cellStyle name="Unprotect 5" xfId="43685"/>
    <cellStyle name="Unprotect 5 2" xfId="43686"/>
    <cellStyle name="Unprotect 5 2 2" xfId="43687"/>
    <cellStyle name="Unprotect 5 3" xfId="43688"/>
    <cellStyle name="Unprotect 6" xfId="43689"/>
    <cellStyle name="Unprotect 6 2" xfId="43690"/>
    <cellStyle name="Unprotect 7" xfId="43691"/>
    <cellStyle name="Unprotect 7 2" xfId="43692"/>
    <cellStyle name="Unprotect 8" xfId="43693"/>
    <cellStyle name="Unprotect 8 2" xfId="43694"/>
    <cellStyle name="Unprotect 8 2 2" xfId="43695"/>
    <cellStyle name="Unprotect 8 3" xfId="43696"/>
    <cellStyle name="Unprotect 9" xfId="43697"/>
    <cellStyle name="Unprotect_KF GT" xfId="43698"/>
    <cellStyle name="UploadThisRowValue" xfId="43699"/>
    <cellStyle name="UploadThisRowValue 2" xfId="43700"/>
    <cellStyle name="UploadThisRowValue 2 2" xfId="43701"/>
    <cellStyle name="UploadThisRowValue 3" xfId="43702"/>
    <cellStyle name="Uwaga 10" xfId="43703"/>
    <cellStyle name="Uwaga 10 2" xfId="43704"/>
    <cellStyle name="Uwaga 10 2 2" xfId="43705"/>
    <cellStyle name="Uwaga 10 2 2 2" xfId="43706"/>
    <cellStyle name="Uwaga 10 2 3" xfId="43707"/>
    <cellStyle name="Uwaga 10 3" xfId="43708"/>
    <cellStyle name="Uwaga 10 3 2" xfId="43709"/>
    <cellStyle name="Uwaga 10 4" xfId="43710"/>
    <cellStyle name="Uwaga 10 4 2" xfId="43711"/>
    <cellStyle name="Uwaga 10 5" xfId="43712"/>
    <cellStyle name="Uwaga 11" xfId="43713"/>
    <cellStyle name="Uwaga 11 2" xfId="43714"/>
    <cellStyle name="Uwaga 12" xfId="43715"/>
    <cellStyle name="Uwaga 12 2" xfId="43716"/>
    <cellStyle name="Uwaga 13" xfId="43717"/>
    <cellStyle name="Uwaga 13 2" xfId="43718"/>
    <cellStyle name="Uwaga 14" xfId="43719"/>
    <cellStyle name="Uwaga 14 2" xfId="43720"/>
    <cellStyle name="Uwaga 15" xfId="43721"/>
    <cellStyle name="Uwaga 15 2" xfId="43722"/>
    <cellStyle name="Uwaga 16" xfId="43723"/>
    <cellStyle name="Uwaga 17" xfId="43724"/>
    <cellStyle name="Uwaga 18" xfId="43725"/>
    <cellStyle name="Uwaga 19" xfId="43726"/>
    <cellStyle name="Uwaga 2" xfId="375"/>
    <cellStyle name="Uwaga 2 10" xfId="43728"/>
    <cellStyle name="Uwaga 2 10 2" xfId="43729"/>
    <cellStyle name="Uwaga 2 11" xfId="43730"/>
    <cellStyle name="Uwaga 2 11 2" xfId="43731"/>
    <cellStyle name="Uwaga 2 12" xfId="43732"/>
    <cellStyle name="Uwaga 2 12 2" xfId="43733"/>
    <cellStyle name="Uwaga 2 12 2 2" xfId="43734"/>
    <cellStyle name="Uwaga 2 12 3" xfId="43735"/>
    <cellStyle name="Uwaga 2 13" xfId="43736"/>
    <cellStyle name="Uwaga 2 13 2" xfId="43737"/>
    <cellStyle name="Uwaga 2 14" xfId="43738"/>
    <cellStyle name="Uwaga 2 14 2" xfId="43739"/>
    <cellStyle name="Uwaga 2 15" xfId="43740"/>
    <cellStyle name="Uwaga 2 16" xfId="43741"/>
    <cellStyle name="Uwaga 2 17" xfId="43742"/>
    <cellStyle name="Uwaga 2 18" xfId="43727"/>
    <cellStyle name="Uwaga 2 2" xfId="376"/>
    <cellStyle name="Uwaga 2 2 10" xfId="43743"/>
    <cellStyle name="Uwaga 2 2 2" xfId="43744"/>
    <cellStyle name="Uwaga 2 2 2 2" xfId="43745"/>
    <cellStyle name="Uwaga 2 2 2 2 2" xfId="43746"/>
    <cellStyle name="Uwaga 2 2 2 2 2 2" xfId="43747"/>
    <cellStyle name="Uwaga 2 2 2 2 2 2 2" xfId="43748"/>
    <cellStyle name="Uwaga 2 2 2 2 2 2 2 2" xfId="43749"/>
    <cellStyle name="Uwaga 2 2 2 2 2 2 2 2 2" xfId="43750"/>
    <cellStyle name="Uwaga 2 2 2 2 2 2 2 3" xfId="43751"/>
    <cellStyle name="Uwaga 2 2 2 2 2 2 3" xfId="43752"/>
    <cellStyle name="Uwaga 2 2 2 2 2 2 3 2" xfId="43753"/>
    <cellStyle name="Uwaga 2 2 2 2 2 2 4" xfId="43754"/>
    <cellStyle name="Uwaga 2 2 2 2 2 3" xfId="43755"/>
    <cellStyle name="Uwaga 2 2 2 2 2 3 2" xfId="43756"/>
    <cellStyle name="Uwaga 2 2 2 2 2 3 2 2" xfId="43757"/>
    <cellStyle name="Uwaga 2 2 2 2 2 3 3" xfId="43758"/>
    <cellStyle name="Uwaga 2 2 2 2 2 4" xfId="43759"/>
    <cellStyle name="Uwaga 2 2 2 2 2 4 2" xfId="43760"/>
    <cellStyle name="Uwaga 2 2 2 2 2 5" xfId="43761"/>
    <cellStyle name="Uwaga 2 2 2 2 3" xfId="43762"/>
    <cellStyle name="Uwaga 2 2 2 2 3 2" xfId="43763"/>
    <cellStyle name="Uwaga 2 2 2 2 3 2 2" xfId="43764"/>
    <cellStyle name="Uwaga 2 2 2 2 3 2 2 2" xfId="43765"/>
    <cellStyle name="Uwaga 2 2 2 2 3 2 3" xfId="43766"/>
    <cellStyle name="Uwaga 2 2 2 2 3 3" xfId="43767"/>
    <cellStyle name="Uwaga 2 2 2 2 3 3 2" xfId="43768"/>
    <cellStyle name="Uwaga 2 2 2 2 3 4" xfId="43769"/>
    <cellStyle name="Uwaga 2 2 2 2 4" xfId="43770"/>
    <cellStyle name="Uwaga 2 2 2 2 4 2" xfId="43771"/>
    <cellStyle name="Uwaga 2 2 2 2 4 2 2" xfId="43772"/>
    <cellStyle name="Uwaga 2 2 2 2 4 3" xfId="43773"/>
    <cellStyle name="Uwaga 2 2 2 2 5" xfId="43774"/>
    <cellStyle name="Uwaga 2 2 2 2 5 2" xfId="43775"/>
    <cellStyle name="Uwaga 2 2 2 2 5 2 2" xfId="43776"/>
    <cellStyle name="Uwaga 2 2 2 2 5 3" xfId="43777"/>
    <cellStyle name="Uwaga 2 2 2 2 6" xfId="43778"/>
    <cellStyle name="Uwaga 2 2 2 2 6 2" xfId="43779"/>
    <cellStyle name="Uwaga 2 2 2 2 7" xfId="43780"/>
    <cellStyle name="Uwaga 2 2 2 2 7 2" xfId="43781"/>
    <cellStyle name="Uwaga 2 2 2 2 8" xfId="43782"/>
    <cellStyle name="Uwaga 2 2 2 3" xfId="43783"/>
    <cellStyle name="Uwaga 2 2 2 3 2" xfId="43784"/>
    <cellStyle name="Uwaga 2 2 2 3 2 2" xfId="43785"/>
    <cellStyle name="Uwaga 2 2 2 3 2 2 2" xfId="43786"/>
    <cellStyle name="Uwaga 2 2 2 3 2 2 2 2" xfId="43787"/>
    <cellStyle name="Uwaga 2 2 2 3 2 2 3" xfId="43788"/>
    <cellStyle name="Uwaga 2 2 2 3 2 3" xfId="43789"/>
    <cellStyle name="Uwaga 2 2 2 3 2 3 2" xfId="43790"/>
    <cellStyle name="Uwaga 2 2 2 3 2 4" xfId="43791"/>
    <cellStyle name="Uwaga 2 2 2 3 3" xfId="43792"/>
    <cellStyle name="Uwaga 2 2 2 3 3 2" xfId="43793"/>
    <cellStyle name="Uwaga 2 2 2 3 4" xfId="43794"/>
    <cellStyle name="Uwaga 2 2 2 3 4 2" xfId="43795"/>
    <cellStyle name="Uwaga 2 2 2 3 4 2 2" xfId="43796"/>
    <cellStyle name="Uwaga 2 2 2 3 4 3" xfId="43797"/>
    <cellStyle name="Uwaga 2 2 2 3 5" xfId="43798"/>
    <cellStyle name="Uwaga 2 2 2 4" xfId="43799"/>
    <cellStyle name="Uwaga 2 2 2 4 2" xfId="43800"/>
    <cellStyle name="Uwaga 2 2 2 4 2 2" xfId="43801"/>
    <cellStyle name="Uwaga 2 2 2 4 3" xfId="43802"/>
    <cellStyle name="Uwaga 2 2 2 4 3 2" xfId="43803"/>
    <cellStyle name="Uwaga 2 2 2 4 3 2 2" xfId="43804"/>
    <cellStyle name="Uwaga 2 2 2 4 3 3" xfId="43805"/>
    <cellStyle name="Uwaga 2 2 2 4 4" xfId="43806"/>
    <cellStyle name="Uwaga 2 2 2 5" xfId="43807"/>
    <cellStyle name="Uwaga 2 2 2 5 2" xfId="43808"/>
    <cellStyle name="Uwaga 2 2 2 6" xfId="43809"/>
    <cellStyle name="Uwaga 2 2 2 6 2" xfId="43810"/>
    <cellStyle name="Uwaga 2 2 2 6 2 2" xfId="43811"/>
    <cellStyle name="Uwaga 2 2 2 6 3" xfId="43812"/>
    <cellStyle name="Uwaga 2 2 2 7" xfId="43813"/>
    <cellStyle name="Uwaga 2 2 3" xfId="43814"/>
    <cellStyle name="Uwaga 2 2 3 2" xfId="43815"/>
    <cellStyle name="Uwaga 2 2 3 2 2" xfId="43816"/>
    <cellStyle name="Uwaga 2 2 3 2 2 2" xfId="43817"/>
    <cellStyle name="Uwaga 2 2 3 2 2 2 2" xfId="43818"/>
    <cellStyle name="Uwaga 2 2 3 2 2 2 2 2" xfId="43819"/>
    <cellStyle name="Uwaga 2 2 3 2 2 2 3" xfId="43820"/>
    <cellStyle name="Uwaga 2 2 3 2 2 3" xfId="43821"/>
    <cellStyle name="Uwaga 2 2 3 2 2 3 2" xfId="43822"/>
    <cellStyle name="Uwaga 2 2 3 2 2 4" xfId="43823"/>
    <cellStyle name="Uwaga 2 2 3 2 3" xfId="43824"/>
    <cellStyle name="Uwaga 2 2 3 2 3 2" xfId="43825"/>
    <cellStyle name="Uwaga 2 2 3 2 4" xfId="43826"/>
    <cellStyle name="Uwaga 2 2 3 2 4 2" xfId="43827"/>
    <cellStyle name="Uwaga 2 2 3 2 4 2 2" xfId="43828"/>
    <cellStyle name="Uwaga 2 2 3 2 4 3" xfId="43829"/>
    <cellStyle name="Uwaga 2 2 3 2 5" xfId="43830"/>
    <cellStyle name="Uwaga 2 2 3 3" xfId="43831"/>
    <cellStyle name="Uwaga 2 2 3 3 2" xfId="43832"/>
    <cellStyle name="Uwaga 2 2 3 3 2 2" xfId="43833"/>
    <cellStyle name="Uwaga 2 2 3 3 2 2 2" xfId="43834"/>
    <cellStyle name="Uwaga 2 2 3 3 2 3" xfId="43835"/>
    <cellStyle name="Uwaga 2 2 3 3 3" xfId="43836"/>
    <cellStyle name="Uwaga 2 2 3 3 3 2" xfId="43837"/>
    <cellStyle name="Uwaga 2 2 3 3 4" xfId="43838"/>
    <cellStyle name="Uwaga 2 2 3 4" xfId="43839"/>
    <cellStyle name="Uwaga 2 2 3 4 2" xfId="43840"/>
    <cellStyle name="Uwaga 2 2 3 5" xfId="43841"/>
    <cellStyle name="Uwaga 2 2 3 5 2" xfId="43842"/>
    <cellStyle name="Uwaga 2 2 3 5 2 2" xfId="43843"/>
    <cellStyle name="Uwaga 2 2 3 5 3" xfId="43844"/>
    <cellStyle name="Uwaga 2 2 3 6" xfId="43845"/>
    <cellStyle name="Uwaga 2 2 4" xfId="43846"/>
    <cellStyle name="Uwaga 2 2 4 2" xfId="43847"/>
    <cellStyle name="Uwaga 2 2 4 2 2" xfId="43848"/>
    <cellStyle name="Uwaga 2 2 4 2 2 2" xfId="43849"/>
    <cellStyle name="Uwaga 2 2 4 2 3" xfId="43850"/>
    <cellStyle name="Uwaga 2 2 4 2 3 2" xfId="43851"/>
    <cellStyle name="Uwaga 2 2 4 2 3 2 2" xfId="43852"/>
    <cellStyle name="Uwaga 2 2 4 2 3 3" xfId="43853"/>
    <cellStyle name="Uwaga 2 2 4 2 4" xfId="43854"/>
    <cellStyle name="Uwaga 2 2 4 3" xfId="43855"/>
    <cellStyle name="Uwaga 2 2 4 3 2" xfId="43856"/>
    <cellStyle name="Uwaga 2 2 4 4" xfId="43857"/>
    <cellStyle name="Uwaga 2 2 4 4 2" xfId="43858"/>
    <cellStyle name="Uwaga 2 2 4 4 2 2" xfId="43859"/>
    <cellStyle name="Uwaga 2 2 4 4 3" xfId="43860"/>
    <cellStyle name="Uwaga 2 2 4 5" xfId="43861"/>
    <cellStyle name="Uwaga 2 2 5" xfId="43862"/>
    <cellStyle name="Uwaga 2 2 5 2" xfId="43863"/>
    <cellStyle name="Uwaga 2 2 5 2 2" xfId="43864"/>
    <cellStyle name="Uwaga 2 2 5 3" xfId="43865"/>
    <cellStyle name="Uwaga 2 2 5 3 2" xfId="43866"/>
    <cellStyle name="Uwaga 2 2 5 3 2 2" xfId="43867"/>
    <cellStyle name="Uwaga 2 2 5 3 3" xfId="43868"/>
    <cellStyle name="Uwaga 2 2 5 4" xfId="43869"/>
    <cellStyle name="Uwaga 2 2 6" xfId="43870"/>
    <cellStyle name="Uwaga 2 2 6 2" xfId="43871"/>
    <cellStyle name="Uwaga 2 2 7" xfId="43872"/>
    <cellStyle name="Uwaga 2 2 7 2" xfId="43873"/>
    <cellStyle name="Uwaga 2 2 7 2 2" xfId="43874"/>
    <cellStyle name="Uwaga 2 2 7 3" xfId="43875"/>
    <cellStyle name="Uwaga 2 2 8" xfId="43876"/>
    <cellStyle name="Uwaga 2 2 9" xfId="44732"/>
    <cellStyle name="Uwaga 2 2_Arkusz1" xfId="43877"/>
    <cellStyle name="Uwaga 2 3" xfId="43878"/>
    <cellStyle name="Uwaga 2 3 2" xfId="43879"/>
    <cellStyle name="Uwaga 2 3 2 2" xfId="43880"/>
    <cellStyle name="Uwaga 2 3 2 2 2" xfId="43881"/>
    <cellStyle name="Uwaga 2 3 2 2 2 2" xfId="43882"/>
    <cellStyle name="Uwaga 2 3 2 2 2 2 2" xfId="43883"/>
    <cellStyle name="Uwaga 2 3 2 2 2 2 2 2" xfId="43884"/>
    <cellStyle name="Uwaga 2 3 2 2 2 2 2 2 2" xfId="43885"/>
    <cellStyle name="Uwaga 2 3 2 2 2 2 2 3" xfId="43886"/>
    <cellStyle name="Uwaga 2 3 2 2 2 2 3" xfId="43887"/>
    <cellStyle name="Uwaga 2 3 2 2 2 2 3 2" xfId="43888"/>
    <cellStyle name="Uwaga 2 3 2 2 2 2 4" xfId="43889"/>
    <cellStyle name="Uwaga 2 3 2 2 2 3" xfId="43890"/>
    <cellStyle name="Uwaga 2 3 2 2 2 3 2" xfId="43891"/>
    <cellStyle name="Uwaga 2 3 2 2 2 3 2 2" xfId="43892"/>
    <cellStyle name="Uwaga 2 3 2 2 2 3 3" xfId="43893"/>
    <cellStyle name="Uwaga 2 3 2 2 2 4" xfId="43894"/>
    <cellStyle name="Uwaga 2 3 2 2 2 4 2" xfId="43895"/>
    <cellStyle name="Uwaga 2 3 2 2 2 5" xfId="43896"/>
    <cellStyle name="Uwaga 2 3 2 2 3" xfId="43897"/>
    <cellStyle name="Uwaga 2 3 2 2 3 2" xfId="43898"/>
    <cellStyle name="Uwaga 2 3 2 2 3 2 2" xfId="43899"/>
    <cellStyle name="Uwaga 2 3 2 2 3 2 2 2" xfId="43900"/>
    <cellStyle name="Uwaga 2 3 2 2 3 2 3" xfId="43901"/>
    <cellStyle name="Uwaga 2 3 2 2 3 3" xfId="43902"/>
    <cellStyle name="Uwaga 2 3 2 2 3 3 2" xfId="43903"/>
    <cellStyle name="Uwaga 2 3 2 2 3 4" xfId="43904"/>
    <cellStyle name="Uwaga 2 3 2 2 4" xfId="43905"/>
    <cellStyle name="Uwaga 2 3 2 2 4 2" xfId="43906"/>
    <cellStyle name="Uwaga 2 3 2 2 4 2 2" xfId="43907"/>
    <cellStyle name="Uwaga 2 3 2 2 4 3" xfId="43908"/>
    <cellStyle name="Uwaga 2 3 2 2 5" xfId="43909"/>
    <cellStyle name="Uwaga 2 3 2 2 5 2" xfId="43910"/>
    <cellStyle name="Uwaga 2 3 2 2 5 2 2" xfId="43911"/>
    <cellStyle name="Uwaga 2 3 2 2 5 3" xfId="43912"/>
    <cellStyle name="Uwaga 2 3 2 2 6" xfId="43913"/>
    <cellStyle name="Uwaga 2 3 2 2 6 2" xfId="43914"/>
    <cellStyle name="Uwaga 2 3 2 2 7" xfId="43915"/>
    <cellStyle name="Uwaga 2 3 2 2 7 2" xfId="43916"/>
    <cellStyle name="Uwaga 2 3 2 2 8" xfId="43917"/>
    <cellStyle name="Uwaga 2 3 2 3" xfId="43918"/>
    <cellStyle name="Uwaga 2 3 2 3 2" xfId="43919"/>
    <cellStyle name="Uwaga 2 3 2 3 2 2" xfId="43920"/>
    <cellStyle name="Uwaga 2 3 2 3 2 2 2" xfId="43921"/>
    <cellStyle name="Uwaga 2 3 2 3 2 2 2 2" xfId="43922"/>
    <cellStyle name="Uwaga 2 3 2 3 2 2 3" xfId="43923"/>
    <cellStyle name="Uwaga 2 3 2 3 2 3" xfId="43924"/>
    <cellStyle name="Uwaga 2 3 2 3 2 3 2" xfId="43925"/>
    <cellStyle name="Uwaga 2 3 2 3 2 4" xfId="43926"/>
    <cellStyle name="Uwaga 2 3 2 3 3" xfId="43927"/>
    <cellStyle name="Uwaga 2 3 2 3 3 2" xfId="43928"/>
    <cellStyle name="Uwaga 2 3 2 3 3 2 2" xfId="43929"/>
    <cellStyle name="Uwaga 2 3 2 3 3 3" xfId="43930"/>
    <cellStyle name="Uwaga 2 3 2 3 4" xfId="43931"/>
    <cellStyle name="Uwaga 2 3 2 3 4 2" xfId="43932"/>
    <cellStyle name="Uwaga 2 3 2 3 5" xfId="43933"/>
    <cellStyle name="Uwaga 2 3 2 4" xfId="43934"/>
    <cellStyle name="Uwaga 2 3 2 4 2" xfId="43935"/>
    <cellStyle name="Uwaga 2 3 2 4 2 2" xfId="43936"/>
    <cellStyle name="Uwaga 2 3 2 4 2 2 2" xfId="43937"/>
    <cellStyle name="Uwaga 2 3 2 4 2 3" xfId="43938"/>
    <cellStyle name="Uwaga 2 3 2 4 3" xfId="43939"/>
    <cellStyle name="Uwaga 2 3 2 4 3 2" xfId="43940"/>
    <cellStyle name="Uwaga 2 3 2 4 4" xfId="43941"/>
    <cellStyle name="Uwaga 2 3 2 5" xfId="43942"/>
    <cellStyle name="Uwaga 2 3 2 5 2" xfId="43943"/>
    <cellStyle name="Uwaga 2 3 2 6" xfId="43944"/>
    <cellStyle name="Uwaga 2 3 2 6 2" xfId="43945"/>
    <cellStyle name="Uwaga 2 3 2 6 2 2" xfId="43946"/>
    <cellStyle name="Uwaga 2 3 2 6 3" xfId="43947"/>
    <cellStyle name="Uwaga 2 3 2 7" xfId="43948"/>
    <cellStyle name="Uwaga 2 3 3" xfId="43949"/>
    <cellStyle name="Uwaga 2 3 3 2" xfId="43950"/>
    <cellStyle name="Uwaga 2 3 3 2 2" xfId="43951"/>
    <cellStyle name="Uwaga 2 3 3 2 2 2" xfId="43952"/>
    <cellStyle name="Uwaga 2 3 3 2 2 2 2" xfId="43953"/>
    <cellStyle name="Uwaga 2 3 3 2 2 2 2 2" xfId="43954"/>
    <cellStyle name="Uwaga 2 3 3 2 2 2 3" xfId="43955"/>
    <cellStyle name="Uwaga 2 3 3 2 2 3" xfId="43956"/>
    <cellStyle name="Uwaga 2 3 3 2 2 3 2" xfId="43957"/>
    <cellStyle name="Uwaga 2 3 3 2 2 4" xfId="43958"/>
    <cellStyle name="Uwaga 2 3 3 2 3" xfId="43959"/>
    <cellStyle name="Uwaga 2 3 3 2 3 2" xfId="43960"/>
    <cellStyle name="Uwaga 2 3 3 2 3 2 2" xfId="43961"/>
    <cellStyle name="Uwaga 2 3 3 2 3 3" xfId="43962"/>
    <cellStyle name="Uwaga 2 3 3 2 4" xfId="43963"/>
    <cellStyle name="Uwaga 2 3 3 2 4 2" xfId="43964"/>
    <cellStyle name="Uwaga 2 3 3 2 5" xfId="43965"/>
    <cellStyle name="Uwaga 2 3 3 3" xfId="43966"/>
    <cellStyle name="Uwaga 2 3 3 3 2" xfId="43967"/>
    <cellStyle name="Uwaga 2 3 3 3 2 2" xfId="43968"/>
    <cellStyle name="Uwaga 2 3 3 3 2 2 2" xfId="43969"/>
    <cellStyle name="Uwaga 2 3 3 3 2 3" xfId="43970"/>
    <cellStyle name="Uwaga 2 3 3 3 3" xfId="43971"/>
    <cellStyle name="Uwaga 2 3 3 3 3 2" xfId="43972"/>
    <cellStyle name="Uwaga 2 3 3 3 4" xfId="43973"/>
    <cellStyle name="Uwaga 2 3 3 4" xfId="43974"/>
    <cellStyle name="Uwaga 2 3 3 4 2" xfId="43975"/>
    <cellStyle name="Uwaga 2 3 3 4 2 2" xfId="43976"/>
    <cellStyle name="Uwaga 2 3 3 4 3" xfId="43977"/>
    <cellStyle name="Uwaga 2 3 3 5" xfId="43978"/>
    <cellStyle name="Uwaga 2 3 3 5 2" xfId="43979"/>
    <cellStyle name="Uwaga 2 3 3 5 2 2" xfId="43980"/>
    <cellStyle name="Uwaga 2 3 3 5 3" xfId="43981"/>
    <cellStyle name="Uwaga 2 3 3 6" xfId="43982"/>
    <cellStyle name="Uwaga 2 3 3 6 2" xfId="43983"/>
    <cellStyle name="Uwaga 2 3 3 7" xfId="43984"/>
    <cellStyle name="Uwaga 2 3 3 7 2" xfId="43985"/>
    <cellStyle name="Uwaga 2 3 3 8" xfId="43986"/>
    <cellStyle name="Uwaga 2 3 4" xfId="43987"/>
    <cellStyle name="Uwaga 2 3 4 2" xfId="43988"/>
    <cellStyle name="Uwaga 2 3 4 2 2" xfId="43989"/>
    <cellStyle name="Uwaga 2 3 4 2 2 2" xfId="43990"/>
    <cellStyle name="Uwaga 2 3 4 2 2 2 2" xfId="43991"/>
    <cellStyle name="Uwaga 2 3 4 2 2 3" xfId="43992"/>
    <cellStyle name="Uwaga 2 3 4 2 3" xfId="43993"/>
    <cellStyle name="Uwaga 2 3 4 2 3 2" xfId="43994"/>
    <cellStyle name="Uwaga 2 3 4 2 4" xfId="43995"/>
    <cellStyle name="Uwaga 2 3 4 3" xfId="43996"/>
    <cellStyle name="Uwaga 2 3 4 3 2" xfId="43997"/>
    <cellStyle name="Uwaga 2 3 4 3 2 2" xfId="43998"/>
    <cellStyle name="Uwaga 2 3 4 3 3" xfId="43999"/>
    <cellStyle name="Uwaga 2 3 4 4" xfId="44000"/>
    <cellStyle name="Uwaga 2 3 4 4 2" xfId="44001"/>
    <cellStyle name="Uwaga 2 3 4 5" xfId="44002"/>
    <cellStyle name="Uwaga 2 3 5" xfId="44003"/>
    <cellStyle name="Uwaga 2 3 5 2" xfId="44004"/>
    <cellStyle name="Uwaga 2 3 5 2 2" xfId="44005"/>
    <cellStyle name="Uwaga 2 3 5 2 2 2" xfId="44006"/>
    <cellStyle name="Uwaga 2 3 5 2 3" xfId="44007"/>
    <cellStyle name="Uwaga 2 3 5 3" xfId="44008"/>
    <cellStyle name="Uwaga 2 3 5 3 2" xfId="44009"/>
    <cellStyle name="Uwaga 2 3 5 4" xfId="44010"/>
    <cellStyle name="Uwaga 2 3 6" xfId="44011"/>
    <cellStyle name="Uwaga 2 3 6 2" xfId="44012"/>
    <cellStyle name="Uwaga 2 3 7" xfId="44013"/>
    <cellStyle name="Uwaga 2 3 7 2" xfId="44014"/>
    <cellStyle name="Uwaga 2 3 7 2 2" xfId="44015"/>
    <cellStyle name="Uwaga 2 3 7 3" xfId="44016"/>
    <cellStyle name="Uwaga 2 3 8" xfId="44017"/>
    <cellStyle name="Uwaga 2 3 9" xfId="44733"/>
    <cellStyle name="Uwaga 2 4" xfId="44018"/>
    <cellStyle name="Uwaga 2 4 2" xfId="44019"/>
    <cellStyle name="Uwaga 2 4 2 2" xfId="44020"/>
    <cellStyle name="Uwaga 2 4 2 2 2" xfId="44021"/>
    <cellStyle name="Uwaga 2 4 2 2 2 2" xfId="44022"/>
    <cellStyle name="Uwaga 2 4 2 2 2 2 2" xfId="44023"/>
    <cellStyle name="Uwaga 2 4 2 2 2 2 2 2" xfId="44024"/>
    <cellStyle name="Uwaga 2 4 2 2 2 2 3" xfId="44025"/>
    <cellStyle name="Uwaga 2 4 2 2 2 3" xfId="44026"/>
    <cellStyle name="Uwaga 2 4 2 2 2 3 2" xfId="44027"/>
    <cellStyle name="Uwaga 2 4 2 2 2 4" xfId="44028"/>
    <cellStyle name="Uwaga 2 4 2 2 3" xfId="44029"/>
    <cellStyle name="Uwaga 2 4 2 2 3 2" xfId="44030"/>
    <cellStyle name="Uwaga 2 4 2 2 3 2 2" xfId="44031"/>
    <cellStyle name="Uwaga 2 4 2 2 3 3" xfId="44032"/>
    <cellStyle name="Uwaga 2 4 2 2 4" xfId="44033"/>
    <cellStyle name="Uwaga 2 4 2 2 4 2" xfId="44034"/>
    <cellStyle name="Uwaga 2 4 2 2 5" xfId="44035"/>
    <cellStyle name="Uwaga 2 4 2 3" xfId="44036"/>
    <cellStyle name="Uwaga 2 4 2 3 2" xfId="44037"/>
    <cellStyle name="Uwaga 2 4 2 3 2 2" xfId="44038"/>
    <cellStyle name="Uwaga 2 4 2 3 2 2 2" xfId="44039"/>
    <cellStyle name="Uwaga 2 4 2 3 2 3" xfId="44040"/>
    <cellStyle name="Uwaga 2 4 2 3 3" xfId="44041"/>
    <cellStyle name="Uwaga 2 4 2 3 3 2" xfId="44042"/>
    <cellStyle name="Uwaga 2 4 2 3 4" xfId="44043"/>
    <cellStyle name="Uwaga 2 4 2 4" xfId="44044"/>
    <cellStyle name="Uwaga 2 4 2 4 2" xfId="44045"/>
    <cellStyle name="Uwaga 2 4 2 5" xfId="44046"/>
    <cellStyle name="Uwaga 2 4 2 5 2" xfId="44047"/>
    <cellStyle name="Uwaga 2 4 2 5 2 2" xfId="44048"/>
    <cellStyle name="Uwaga 2 4 2 5 3" xfId="44049"/>
    <cellStyle name="Uwaga 2 4 2 6" xfId="44050"/>
    <cellStyle name="Uwaga 2 4 3" xfId="44051"/>
    <cellStyle name="Uwaga 2 4 3 2" xfId="44052"/>
    <cellStyle name="Uwaga 2 4 3 2 2" xfId="44053"/>
    <cellStyle name="Uwaga 2 4 3 2 2 2" xfId="44054"/>
    <cellStyle name="Uwaga 2 4 3 2 2 2 2" xfId="44055"/>
    <cellStyle name="Uwaga 2 4 3 2 2 3" xfId="44056"/>
    <cellStyle name="Uwaga 2 4 3 2 3" xfId="44057"/>
    <cellStyle name="Uwaga 2 4 3 2 3 2" xfId="44058"/>
    <cellStyle name="Uwaga 2 4 3 2 4" xfId="44059"/>
    <cellStyle name="Uwaga 2 4 3 3" xfId="44060"/>
    <cellStyle name="Uwaga 2 4 3 3 2" xfId="44061"/>
    <cellStyle name="Uwaga 2 4 3 3 2 2" xfId="44062"/>
    <cellStyle name="Uwaga 2 4 3 3 3" xfId="44063"/>
    <cellStyle name="Uwaga 2 4 3 4" xfId="44064"/>
    <cellStyle name="Uwaga 2 4 3 4 2" xfId="44065"/>
    <cellStyle name="Uwaga 2 4 3 5" xfId="44066"/>
    <cellStyle name="Uwaga 2 4 4" xfId="44067"/>
    <cellStyle name="Uwaga 2 4 4 2" xfId="44068"/>
    <cellStyle name="Uwaga 2 4 4 2 2" xfId="44069"/>
    <cellStyle name="Uwaga 2 4 4 2 2 2" xfId="44070"/>
    <cellStyle name="Uwaga 2 4 4 2 3" xfId="44071"/>
    <cellStyle name="Uwaga 2 4 4 3" xfId="44072"/>
    <cellStyle name="Uwaga 2 4 4 3 2" xfId="44073"/>
    <cellStyle name="Uwaga 2 4 4 4" xfId="44074"/>
    <cellStyle name="Uwaga 2 4 5" xfId="44075"/>
    <cellStyle name="Uwaga 2 4 5 2" xfId="44076"/>
    <cellStyle name="Uwaga 2 4 6" xfId="44077"/>
    <cellStyle name="Uwaga 2 4 6 2" xfId="44078"/>
    <cellStyle name="Uwaga 2 4 6 2 2" xfId="44079"/>
    <cellStyle name="Uwaga 2 4 6 3" xfId="44080"/>
    <cellStyle name="Uwaga 2 4 7" xfId="44081"/>
    <cellStyle name="Uwaga 2 5" xfId="44082"/>
    <cellStyle name="Uwaga 2 5 2" xfId="44083"/>
    <cellStyle name="Uwaga 2 5 2 2" xfId="44084"/>
    <cellStyle name="Uwaga 2 5 2 2 2" xfId="44085"/>
    <cellStyle name="Uwaga 2 5 2 2 2 2" xfId="44086"/>
    <cellStyle name="Uwaga 2 5 2 2 2 2 2" xfId="44087"/>
    <cellStyle name="Uwaga 2 5 2 2 2 3" xfId="44088"/>
    <cellStyle name="Uwaga 2 5 2 2 3" xfId="44089"/>
    <cellStyle name="Uwaga 2 5 2 2 3 2" xfId="44090"/>
    <cellStyle name="Uwaga 2 5 2 2 4" xfId="44091"/>
    <cellStyle name="Uwaga 2 5 2 3" xfId="44092"/>
    <cellStyle name="Uwaga 2 5 2 3 2" xfId="44093"/>
    <cellStyle name="Uwaga 2 5 2 3 2 2" xfId="44094"/>
    <cellStyle name="Uwaga 2 5 2 3 3" xfId="44095"/>
    <cellStyle name="Uwaga 2 5 2 4" xfId="44096"/>
    <cellStyle name="Uwaga 2 5 2 4 2" xfId="44097"/>
    <cellStyle name="Uwaga 2 5 2 4 2 2" xfId="44098"/>
    <cellStyle name="Uwaga 2 5 2 4 3" xfId="44099"/>
    <cellStyle name="Uwaga 2 5 2 5" xfId="44100"/>
    <cellStyle name="Uwaga 2 5 2 5 2" xfId="44101"/>
    <cellStyle name="Uwaga 2 5 2 6" xfId="44102"/>
    <cellStyle name="Uwaga 2 5 2 6 2" xfId="44103"/>
    <cellStyle name="Uwaga 2 5 2 7" xfId="44104"/>
    <cellStyle name="Uwaga 2 5 3" xfId="44105"/>
    <cellStyle name="Uwaga 2 5 3 2" xfId="44106"/>
    <cellStyle name="Uwaga 2 5 3 2 2" xfId="44107"/>
    <cellStyle name="Uwaga 2 5 3 2 2 2" xfId="44108"/>
    <cellStyle name="Uwaga 2 5 3 2 3" xfId="44109"/>
    <cellStyle name="Uwaga 2 5 3 3" xfId="44110"/>
    <cellStyle name="Uwaga 2 5 3 3 2" xfId="44111"/>
    <cellStyle name="Uwaga 2 5 3 4" xfId="44112"/>
    <cellStyle name="Uwaga 2 5 4" xfId="44113"/>
    <cellStyle name="Uwaga 2 5 4 2" xfId="44114"/>
    <cellStyle name="Uwaga 2 5 5" xfId="44115"/>
    <cellStyle name="Uwaga 2 5 5 2" xfId="44116"/>
    <cellStyle name="Uwaga 2 5 5 2 2" xfId="44117"/>
    <cellStyle name="Uwaga 2 5 5 3" xfId="44118"/>
    <cellStyle name="Uwaga 2 5 6" xfId="44119"/>
    <cellStyle name="Uwaga 2 6" xfId="44120"/>
    <cellStyle name="Uwaga 2 6 2" xfId="44121"/>
    <cellStyle name="Uwaga 2 6 2 2" xfId="44122"/>
    <cellStyle name="Uwaga 2 6 2 2 2" xfId="44123"/>
    <cellStyle name="Uwaga 2 6 2 2 2 2" xfId="44124"/>
    <cellStyle name="Uwaga 2 6 2 2 2 2 2" xfId="44125"/>
    <cellStyle name="Uwaga 2 6 2 2 2 3" xfId="44126"/>
    <cellStyle name="Uwaga 2 6 2 2 3" xfId="44127"/>
    <cellStyle name="Uwaga 2 6 2 2 3 2" xfId="44128"/>
    <cellStyle name="Uwaga 2 6 2 2 4" xfId="44129"/>
    <cellStyle name="Uwaga 2 6 2 3" xfId="44130"/>
    <cellStyle name="Uwaga 2 6 2 3 2" xfId="44131"/>
    <cellStyle name="Uwaga 2 6 2 3 2 2" xfId="44132"/>
    <cellStyle name="Uwaga 2 6 2 3 3" xfId="44133"/>
    <cellStyle name="Uwaga 2 6 2 4" xfId="44134"/>
    <cellStyle name="Uwaga 2 6 2 4 2" xfId="44135"/>
    <cellStyle name="Uwaga 2 6 2 4 2 2" xfId="44136"/>
    <cellStyle name="Uwaga 2 6 2 4 3" xfId="44137"/>
    <cellStyle name="Uwaga 2 6 2 5" xfId="44138"/>
    <cellStyle name="Uwaga 2 6 2 5 2" xfId="44139"/>
    <cellStyle name="Uwaga 2 6 2 6" xfId="44140"/>
    <cellStyle name="Uwaga 2 6 2 6 2" xfId="44141"/>
    <cellStyle name="Uwaga 2 6 2 7" xfId="44142"/>
    <cellStyle name="Uwaga 2 6 3" xfId="44143"/>
    <cellStyle name="Uwaga 2 6 3 2" xfId="44144"/>
    <cellStyle name="Uwaga 2 6 3 2 2" xfId="44145"/>
    <cellStyle name="Uwaga 2 6 3 2 2 2" xfId="44146"/>
    <cellStyle name="Uwaga 2 6 3 2 3" xfId="44147"/>
    <cellStyle name="Uwaga 2 6 3 3" xfId="44148"/>
    <cellStyle name="Uwaga 2 6 3 3 2" xfId="44149"/>
    <cellStyle name="Uwaga 2 6 3 4" xfId="44150"/>
    <cellStyle name="Uwaga 2 6 4" xfId="44151"/>
    <cellStyle name="Uwaga 2 6 4 2" xfId="44152"/>
    <cellStyle name="Uwaga 2 6 5" xfId="44153"/>
    <cellStyle name="Uwaga 2 6 5 2" xfId="44154"/>
    <cellStyle name="Uwaga 2 6 5 2 2" xfId="44155"/>
    <cellStyle name="Uwaga 2 6 5 3" xfId="44156"/>
    <cellStyle name="Uwaga 2 6 6" xfId="44157"/>
    <cellStyle name="Uwaga 2 7" xfId="44158"/>
    <cellStyle name="Uwaga 2 7 2" xfId="44159"/>
    <cellStyle name="Uwaga 2 7 2 2" xfId="44160"/>
    <cellStyle name="Uwaga 2 7 2 2 2" xfId="44161"/>
    <cellStyle name="Uwaga 2 7 2 2 2 2" xfId="44162"/>
    <cellStyle name="Uwaga 2 7 2 2 3" xfId="44163"/>
    <cellStyle name="Uwaga 2 7 2 3" xfId="44164"/>
    <cellStyle name="Uwaga 2 7 2 3 2" xfId="44165"/>
    <cellStyle name="Uwaga 2 7 2 4" xfId="44166"/>
    <cellStyle name="Uwaga 2 7 3" xfId="44167"/>
    <cellStyle name="Uwaga 2 7 3 2" xfId="44168"/>
    <cellStyle name="Uwaga 2 7 4" xfId="44169"/>
    <cellStyle name="Uwaga 2 7 4 2" xfId="44170"/>
    <cellStyle name="Uwaga 2 7 4 2 2" xfId="44171"/>
    <cellStyle name="Uwaga 2 7 4 3" xfId="44172"/>
    <cellStyle name="Uwaga 2 7 5" xfId="44173"/>
    <cellStyle name="Uwaga 2 8" xfId="44174"/>
    <cellStyle name="Uwaga 2 8 2" xfId="44175"/>
    <cellStyle name="Uwaga 2 8 2 2" xfId="44176"/>
    <cellStyle name="Uwaga 2 8 3" xfId="44177"/>
    <cellStyle name="Uwaga 2 8 3 2" xfId="44178"/>
    <cellStyle name="Uwaga 2 8 3 2 2" xfId="44179"/>
    <cellStyle name="Uwaga 2 8 3 3" xfId="44180"/>
    <cellStyle name="Uwaga 2 8 4" xfId="44181"/>
    <cellStyle name="Uwaga 2 9" xfId="44182"/>
    <cellStyle name="Uwaga 2 9 2" xfId="44183"/>
    <cellStyle name="Uwaga 2_Arkusz1" xfId="44184"/>
    <cellStyle name="Uwaga 20" xfId="44185"/>
    <cellStyle name="Uwaga 21" xfId="44186"/>
    <cellStyle name="Uwaga 22" xfId="44187"/>
    <cellStyle name="Uwaga 23" xfId="44188"/>
    <cellStyle name="Uwaga 24" xfId="44189"/>
    <cellStyle name="Uwaga 25" xfId="44190"/>
    <cellStyle name="Uwaga 26" xfId="44191"/>
    <cellStyle name="Uwaga 27" xfId="44192"/>
    <cellStyle name="Uwaga 3" xfId="377"/>
    <cellStyle name="Uwaga 3 10" xfId="44194"/>
    <cellStyle name="Uwaga 3 10 2" xfId="44195"/>
    <cellStyle name="Uwaga 3 11" xfId="44196"/>
    <cellStyle name="Uwaga 3 11 2" xfId="44197"/>
    <cellStyle name="Uwaga 3 12" xfId="44198"/>
    <cellStyle name="Uwaga 3 12 2" xfId="44199"/>
    <cellStyle name="Uwaga 3 13" xfId="44200"/>
    <cellStyle name="Uwaga 3 14" xfId="44734"/>
    <cellStyle name="Uwaga 3 15" xfId="44193"/>
    <cellStyle name="Uwaga 3 2" xfId="44201"/>
    <cellStyle name="Uwaga 3 2 2" xfId="44202"/>
    <cellStyle name="Uwaga 3 2 2 2" xfId="44203"/>
    <cellStyle name="Uwaga 3 2 2 2 2" xfId="44204"/>
    <cellStyle name="Uwaga 3 2 2 3" xfId="44205"/>
    <cellStyle name="Uwaga 3 2 3" xfId="44206"/>
    <cellStyle name="Uwaga 3 2 3 2" xfId="44207"/>
    <cellStyle name="Uwaga 3 2 3 2 2" xfId="44208"/>
    <cellStyle name="Uwaga 3 2 3 3" xfId="44209"/>
    <cellStyle name="Uwaga 3 2 4" xfId="44210"/>
    <cellStyle name="Uwaga 3 2 4 2" xfId="44211"/>
    <cellStyle name="Uwaga 3 2 5" xfId="44212"/>
    <cellStyle name="Uwaga 3 2_Arkusz1" xfId="44213"/>
    <cellStyle name="Uwaga 3 3" xfId="44214"/>
    <cellStyle name="Uwaga 3 3 2" xfId="44215"/>
    <cellStyle name="Uwaga 3 3 2 2" xfId="44216"/>
    <cellStyle name="Uwaga 3 3 3" xfId="44217"/>
    <cellStyle name="Uwaga 3 4" xfId="44218"/>
    <cellStyle name="Uwaga 3 4 2" xfId="44219"/>
    <cellStyle name="Uwaga 3 4 2 2" xfId="44220"/>
    <cellStyle name="Uwaga 3 4 3" xfId="44221"/>
    <cellStyle name="Uwaga 3 5" xfId="44222"/>
    <cellStyle name="Uwaga 3 5 2" xfId="44223"/>
    <cellStyle name="Uwaga 3 5 2 2" xfId="44224"/>
    <cellStyle name="Uwaga 3 5 3" xfId="44225"/>
    <cellStyle name="Uwaga 3 6" xfId="44226"/>
    <cellStyle name="Uwaga 3 6 2" xfId="44227"/>
    <cellStyle name="Uwaga 3 6 2 2" xfId="44228"/>
    <cellStyle name="Uwaga 3 6 3" xfId="44229"/>
    <cellStyle name="Uwaga 3 7" xfId="44230"/>
    <cellStyle name="Uwaga 3 7 2" xfId="44231"/>
    <cellStyle name="Uwaga 3 8" xfId="44232"/>
    <cellStyle name="Uwaga 3 8 2" xfId="44233"/>
    <cellStyle name="Uwaga 3 9" xfId="44234"/>
    <cellStyle name="Uwaga 3 9 2" xfId="44235"/>
    <cellStyle name="Uwaga 3 9 2 2" xfId="44236"/>
    <cellStyle name="Uwaga 3 9 3" xfId="44237"/>
    <cellStyle name="Uwaga 3_Arkusz1" xfId="44238"/>
    <cellStyle name="Uwaga 4" xfId="378"/>
    <cellStyle name="Uwaga 4 2" xfId="44240"/>
    <cellStyle name="Uwaga 4 2 2" xfId="44241"/>
    <cellStyle name="Uwaga 4 2 2 2" xfId="44242"/>
    <cellStyle name="Uwaga 4 2 2 2 2" xfId="44243"/>
    <cellStyle name="Uwaga 4 2 2 2 2 2" xfId="44244"/>
    <cellStyle name="Uwaga 4 2 2 2 3" xfId="44245"/>
    <cellStyle name="Uwaga 4 2 2 3" xfId="44246"/>
    <cellStyle name="Uwaga 4 2 2 3 2" xfId="44247"/>
    <cellStyle name="Uwaga 4 2 2 4" xfId="44248"/>
    <cellStyle name="Uwaga 4 2 2 4 2" xfId="44249"/>
    <cellStyle name="Uwaga 4 2 2 5" xfId="44250"/>
    <cellStyle name="Uwaga 4 2 3" xfId="44251"/>
    <cellStyle name="Uwaga 4 3" xfId="44252"/>
    <cellStyle name="Uwaga 4 3 2" xfId="44253"/>
    <cellStyle name="Uwaga 4 3 2 2" xfId="44254"/>
    <cellStyle name="Uwaga 4 3 2 2 2" xfId="44255"/>
    <cellStyle name="Uwaga 4 3 2 3" xfId="44256"/>
    <cellStyle name="Uwaga 4 3 3" xfId="44257"/>
    <cellStyle name="Uwaga 4 3 3 2" xfId="44258"/>
    <cellStyle name="Uwaga 4 3 4" xfId="44259"/>
    <cellStyle name="Uwaga 4 3 4 2" xfId="44260"/>
    <cellStyle name="Uwaga 4 3 5" xfId="44261"/>
    <cellStyle name="Uwaga 4 4" xfId="44262"/>
    <cellStyle name="Uwaga 4 4 2" xfId="44263"/>
    <cellStyle name="Uwaga 4 5" xfId="44264"/>
    <cellStyle name="Uwaga 4 5 2" xfId="44265"/>
    <cellStyle name="Uwaga 4 6" xfId="44266"/>
    <cellStyle name="Uwaga 4 6 2" xfId="44267"/>
    <cellStyle name="Uwaga 4 7" xfId="44268"/>
    <cellStyle name="Uwaga 4 7 2" xfId="44269"/>
    <cellStyle name="Uwaga 4 8" xfId="44270"/>
    <cellStyle name="Uwaga 4 9" xfId="44239"/>
    <cellStyle name="Uwaga 5" xfId="379"/>
    <cellStyle name="Uwaga 5 2" xfId="44272"/>
    <cellStyle name="Uwaga 5 2 2" xfId="44273"/>
    <cellStyle name="Uwaga 5 2 2 2" xfId="44274"/>
    <cellStyle name="Uwaga 5 2 2 2 2" xfId="44275"/>
    <cellStyle name="Uwaga 5 2 2 2 2 2" xfId="44276"/>
    <cellStyle name="Uwaga 5 2 2 2 3" xfId="44277"/>
    <cellStyle name="Uwaga 5 2 2 3" xfId="44278"/>
    <cellStyle name="Uwaga 5 2 2 3 2" xfId="44279"/>
    <cellStyle name="Uwaga 5 2 2 4" xfId="44280"/>
    <cellStyle name="Uwaga 5 2 3" xfId="44281"/>
    <cellStyle name="Uwaga 5 2 3 2" xfId="44282"/>
    <cellStyle name="Uwaga 5 2 4" xfId="44283"/>
    <cellStyle name="Uwaga 5 2 4 2" xfId="44284"/>
    <cellStyle name="Uwaga 5 2 4 2 2" xfId="44285"/>
    <cellStyle name="Uwaga 5 2 4 3" xfId="44286"/>
    <cellStyle name="Uwaga 5 2 5" xfId="44287"/>
    <cellStyle name="Uwaga 5 3" xfId="44288"/>
    <cellStyle name="Uwaga 5 3 2" xfId="44289"/>
    <cellStyle name="Uwaga 5 3 2 2" xfId="44290"/>
    <cellStyle name="Uwaga 5 3 2 2 2" xfId="44291"/>
    <cellStyle name="Uwaga 5 3 2 3" xfId="44292"/>
    <cellStyle name="Uwaga 5 3 3" xfId="44293"/>
    <cellStyle name="Uwaga 5 3 3 2" xfId="44294"/>
    <cellStyle name="Uwaga 5 3 4" xfId="44295"/>
    <cellStyle name="Uwaga 5 4" xfId="44296"/>
    <cellStyle name="Uwaga 5 4 2" xfId="44297"/>
    <cellStyle name="Uwaga 5 5" xfId="44298"/>
    <cellStyle name="Uwaga 5 5 2" xfId="44299"/>
    <cellStyle name="Uwaga 5 5 2 2" xfId="44300"/>
    <cellStyle name="Uwaga 5 5 3" xfId="44301"/>
    <cellStyle name="Uwaga 5 6" xfId="44302"/>
    <cellStyle name="Uwaga 5 7" xfId="44271"/>
    <cellStyle name="Uwaga 6" xfId="374"/>
    <cellStyle name="Uwaga 6 2" xfId="44304"/>
    <cellStyle name="Uwaga 6 2 2" xfId="44305"/>
    <cellStyle name="Uwaga 6 2 2 2" xfId="44306"/>
    <cellStyle name="Uwaga 6 2 2 2 2" xfId="44307"/>
    <cellStyle name="Uwaga 6 2 2 3" xfId="44308"/>
    <cellStyle name="Uwaga 6 2 3" xfId="44309"/>
    <cellStyle name="Uwaga 6 2 3 2" xfId="44310"/>
    <cellStyle name="Uwaga 6 2 4" xfId="44311"/>
    <cellStyle name="Uwaga 6 2 4 2" xfId="44312"/>
    <cellStyle name="Uwaga 6 2 5" xfId="44313"/>
    <cellStyle name="Uwaga 6 3" xfId="44314"/>
    <cellStyle name="Uwaga 6 3 2" xfId="44315"/>
    <cellStyle name="Uwaga 6 4" xfId="44316"/>
    <cellStyle name="Uwaga 6 4 2" xfId="44317"/>
    <cellStyle name="Uwaga 6 5" xfId="44318"/>
    <cellStyle name="Uwaga 6 6" xfId="44303"/>
    <cellStyle name="Uwaga 7" xfId="44319"/>
    <cellStyle name="Uwaga 7 2" xfId="44320"/>
    <cellStyle name="Uwaga 7 2 2" xfId="44321"/>
    <cellStyle name="Uwaga 7 3" xfId="44322"/>
    <cellStyle name="Uwaga 7 3 2" xfId="44323"/>
    <cellStyle name="Uwaga 7 4" xfId="44324"/>
    <cellStyle name="Uwaga 8" xfId="44325"/>
    <cellStyle name="Uwaga 8 2" xfId="44326"/>
    <cellStyle name="Uwaga 8 2 2" xfId="44327"/>
    <cellStyle name="Uwaga 8 2 2 2" xfId="44328"/>
    <cellStyle name="Uwaga 8 2 3" xfId="44329"/>
    <cellStyle name="Uwaga 8 3" xfId="44330"/>
    <cellStyle name="Uwaga 8 3 2" xfId="44331"/>
    <cellStyle name="Uwaga 8 3 2 2" xfId="44332"/>
    <cellStyle name="Uwaga 8 3 3" xfId="44333"/>
    <cellStyle name="Uwaga 8 4" xfId="44334"/>
    <cellStyle name="Uwaga 8 4 2" xfId="44335"/>
    <cellStyle name="Uwaga 8 5" xfId="44336"/>
    <cellStyle name="Uwaga 8 5 2" xfId="44337"/>
    <cellStyle name="Uwaga 8 6" xfId="44338"/>
    <cellStyle name="Uwaga 9" xfId="44339"/>
    <cellStyle name="Uwaga 9 2" xfId="44340"/>
    <cellStyle name="Uwaga 9 2 2" xfId="44341"/>
    <cellStyle name="Uwaga 9 2 2 2" xfId="44342"/>
    <cellStyle name="Uwaga 9 2 3" xfId="44343"/>
    <cellStyle name="Uwaga 9 3" xfId="44344"/>
    <cellStyle name="Uwaga 9 3 2" xfId="44345"/>
    <cellStyle name="Uwaga 9 4" xfId="44346"/>
    <cellStyle name="Uwaga 9 4 2" xfId="44347"/>
    <cellStyle name="Uwaga 9 5" xfId="44348"/>
    <cellStyle name="Valuta [0]_Assumptions" xfId="44349"/>
    <cellStyle name="Valuta_Assumptions" xfId="44350"/>
    <cellStyle name="Vertical" xfId="44351"/>
    <cellStyle name="Vertical 2" xfId="44352"/>
    <cellStyle name="Vertical 2 2" xfId="44353"/>
    <cellStyle name="Vertical 3" xfId="44354"/>
    <cellStyle name="Währung [0]_1998_1999_WGR_GESAMT" xfId="44355"/>
    <cellStyle name="Währung_1998_1999_WGR_GESAMT" xfId="44356"/>
    <cellStyle name="Walutowy 2" xfId="44357"/>
    <cellStyle name="Walutowy 2 2" xfId="44358"/>
    <cellStyle name="Warning Text 10" xfId="44360"/>
    <cellStyle name="Warning Text 11" xfId="44359"/>
    <cellStyle name="Warning Text 2" xfId="44361"/>
    <cellStyle name="Warning Text 2 2" xfId="44362"/>
    <cellStyle name="Warning Text 2 2 2" xfId="44363"/>
    <cellStyle name="Warning Text 2 3" xfId="44364"/>
    <cellStyle name="Warning Text 2 3 2" xfId="44365"/>
    <cellStyle name="Warning Text 2 4" xfId="44366"/>
    <cellStyle name="Warning Text 2 4 2" xfId="44367"/>
    <cellStyle name="Warning Text 2 5" xfId="44368"/>
    <cellStyle name="Warning Text 2 5 2" xfId="44369"/>
    <cellStyle name="Warning Text 2 6" xfId="44370"/>
    <cellStyle name="Warning Text 3" xfId="44371"/>
    <cellStyle name="Warning Text 3 2" xfId="44372"/>
    <cellStyle name="Warning Text 3 2 2" xfId="44373"/>
    <cellStyle name="Warning Text 3 3" xfId="44374"/>
    <cellStyle name="Warning Text 3 3 2" xfId="44375"/>
    <cellStyle name="Warning Text 3 4" xfId="44376"/>
    <cellStyle name="Warning Text 4" xfId="44377"/>
    <cellStyle name="Warning Text 4 2" xfId="44378"/>
    <cellStyle name="Warning Text 4 2 2" xfId="44379"/>
    <cellStyle name="Warning Text 4 3" xfId="44380"/>
    <cellStyle name="Warning Text 4 3 2" xfId="44381"/>
    <cellStyle name="Warning Text 4 4" xfId="44382"/>
    <cellStyle name="Warning Text 5" xfId="44383"/>
    <cellStyle name="Warning Text 5 2" xfId="44384"/>
    <cellStyle name="Warning Text 6" xfId="44385"/>
    <cellStyle name="Warning Text 6 2" xfId="44386"/>
    <cellStyle name="Warning Text 7" xfId="44387"/>
    <cellStyle name="Warning Text 7 2" xfId="44388"/>
    <cellStyle name="Warning Text 8" xfId="44389"/>
    <cellStyle name="Warning Text 8 2" xfId="44390"/>
    <cellStyle name="Warning Text 9" xfId="44391"/>
    <cellStyle name="Werke" xfId="44392"/>
    <cellStyle name="Werke 2" xfId="44393"/>
    <cellStyle name="Werke 2 2" xfId="44394"/>
    <cellStyle name="Werke 3" xfId="44395"/>
    <cellStyle name="White" xfId="44396"/>
    <cellStyle name="White 10" xfId="44397"/>
    <cellStyle name="White 2" xfId="44398"/>
    <cellStyle name="White 2 2" xfId="44399"/>
    <cellStyle name="White 2 2 2" xfId="44400"/>
    <cellStyle name="White 2 2 2 2" xfId="44401"/>
    <cellStyle name="White 2 2 3" xfId="44402"/>
    <cellStyle name="White 2 3" xfId="44403"/>
    <cellStyle name="White 2 3 2" xfId="44404"/>
    <cellStyle name="White 2 4" xfId="44405"/>
    <cellStyle name="White 2 4 2" xfId="44406"/>
    <cellStyle name="White 2 5" xfId="44407"/>
    <cellStyle name="White 2 5 2" xfId="44408"/>
    <cellStyle name="White 2 6" xfId="44409"/>
    <cellStyle name="White 3" xfId="44410"/>
    <cellStyle name="White 3 2" xfId="44411"/>
    <cellStyle name="White 3 2 2" xfId="44412"/>
    <cellStyle name="White 3 2 2 2" xfId="44413"/>
    <cellStyle name="White 3 2 3" xfId="44414"/>
    <cellStyle name="White 3 3" xfId="44415"/>
    <cellStyle name="White 3 3 2" xfId="44416"/>
    <cellStyle name="White 3 4" xfId="44417"/>
    <cellStyle name="White 4" xfId="44418"/>
    <cellStyle name="White 4 2" xfId="44419"/>
    <cellStyle name="White 4 2 2" xfId="44420"/>
    <cellStyle name="White 4 2 2 2" xfId="44421"/>
    <cellStyle name="White 4 2 3" xfId="44422"/>
    <cellStyle name="White 4 3" xfId="44423"/>
    <cellStyle name="White 4 3 2" xfId="44424"/>
    <cellStyle name="White 4 4" xfId="44425"/>
    <cellStyle name="White 5" xfId="44426"/>
    <cellStyle name="White 5 2" xfId="44427"/>
    <cellStyle name="White 5 2 2" xfId="44428"/>
    <cellStyle name="White 5 2 2 2" xfId="44429"/>
    <cellStyle name="White 5 2 3" xfId="44430"/>
    <cellStyle name="White 5 3" xfId="44431"/>
    <cellStyle name="White 5 3 2" xfId="44432"/>
    <cellStyle name="White 5 4" xfId="44433"/>
    <cellStyle name="White 6" xfId="44434"/>
    <cellStyle name="White 6 2" xfId="44435"/>
    <cellStyle name="White 6 2 2" xfId="44436"/>
    <cellStyle name="White 6 3" xfId="44437"/>
    <cellStyle name="White 7" xfId="44438"/>
    <cellStyle name="White 7 2" xfId="44439"/>
    <cellStyle name="White 8" xfId="44440"/>
    <cellStyle name="White 8 2" xfId="44441"/>
    <cellStyle name="White 9" xfId="44442"/>
    <cellStyle name="White 9 2" xfId="44443"/>
    <cellStyle name="White 9 2 2" xfId="44444"/>
    <cellStyle name="White 9 3" xfId="44445"/>
    <cellStyle name="White_KF GT" xfId="44446"/>
    <cellStyle name="WhitePattern" xfId="44447"/>
    <cellStyle name="WhitePattern 2" xfId="44448"/>
    <cellStyle name="WhitePattern 2 2" xfId="44449"/>
    <cellStyle name="WhitePattern 2 2 2" xfId="44450"/>
    <cellStyle name="WhitePattern 2 3" xfId="44451"/>
    <cellStyle name="WhitePattern 3" xfId="44452"/>
    <cellStyle name="WhitePattern 3 2" xfId="44453"/>
    <cellStyle name="WhitePattern 4" xfId="44454"/>
    <cellStyle name="WhitePattern 4 2" xfId="44455"/>
    <cellStyle name="WhitePattern 5" xfId="44456"/>
    <cellStyle name="WhitePattern 5 2" xfId="44457"/>
    <cellStyle name="WhitePattern 6" xfId="44458"/>
    <cellStyle name="WhitePattern1" xfId="44459"/>
    <cellStyle name="WhitePattern1 2" xfId="44460"/>
    <cellStyle name="WhitePattern1 2 2" xfId="44461"/>
    <cellStyle name="WhitePattern1 2 2 2" xfId="44462"/>
    <cellStyle name="WhitePattern1 2 2 2 2" xfId="44463"/>
    <cellStyle name="WhitePattern1 2 2 2 2 2" xfId="44464"/>
    <cellStyle name="WhitePattern1 2 2 2 3" xfId="44465"/>
    <cellStyle name="WhitePattern1 2 2 3" xfId="44466"/>
    <cellStyle name="WhitePattern1 2 2 3 2" xfId="44467"/>
    <cellStyle name="WhitePattern1 2 2 3 2 2" xfId="44468"/>
    <cellStyle name="WhitePattern1 2 2 3 3" xfId="44469"/>
    <cellStyle name="WhitePattern1 2 2 4" xfId="44470"/>
    <cellStyle name="WhitePattern1 2 3" xfId="44471"/>
    <cellStyle name="WhitePattern1 3" xfId="44472"/>
    <cellStyle name="WhitePattern1 3 2" xfId="44473"/>
    <cellStyle name="WhitePattern1 3 2 2" xfId="44474"/>
    <cellStyle name="WhitePattern1 3 2 2 2" xfId="44475"/>
    <cellStyle name="WhitePattern1 3 2 3" xfId="44476"/>
    <cellStyle name="WhitePattern1 3 3" xfId="44477"/>
    <cellStyle name="WhitePattern1 3 3 2" xfId="44478"/>
    <cellStyle name="WhitePattern1 3 3 2 2" xfId="44479"/>
    <cellStyle name="WhitePattern1 3 3 3" xfId="44480"/>
    <cellStyle name="WhitePattern1 3 4" xfId="44481"/>
    <cellStyle name="WhitePattern1 4" xfId="44482"/>
    <cellStyle name="WhitePattern1 4 2" xfId="44483"/>
    <cellStyle name="WhitePattern1 5" xfId="44484"/>
    <cellStyle name="WhitePattern1 5 2" xfId="44485"/>
    <cellStyle name="WhitePattern1 5 2 2" xfId="44486"/>
    <cellStyle name="WhitePattern1 5 3" xfId="44487"/>
    <cellStyle name="WhitePattern1 6" xfId="44488"/>
    <cellStyle name="WhiteText" xfId="44489"/>
    <cellStyle name="WhiteText 10" xfId="44490"/>
    <cellStyle name="WhiteText 2" xfId="44491"/>
    <cellStyle name="WhiteText 2 2" xfId="44492"/>
    <cellStyle name="WhiteText 2 2 2" xfId="44493"/>
    <cellStyle name="WhiteText 2 2 2 2" xfId="44494"/>
    <cellStyle name="WhiteText 2 2 3" xfId="44495"/>
    <cellStyle name="WhiteText 2 3" xfId="44496"/>
    <cellStyle name="WhiteText 2 3 2" xfId="44497"/>
    <cellStyle name="WhiteText 2 4" xfId="44498"/>
    <cellStyle name="WhiteText 2 4 2" xfId="44499"/>
    <cellStyle name="WhiteText 2 5" xfId="44500"/>
    <cellStyle name="WhiteText 2 5 2" xfId="44501"/>
    <cellStyle name="WhiteText 2 6" xfId="44502"/>
    <cellStyle name="WhiteText 3" xfId="44503"/>
    <cellStyle name="WhiteText 3 2" xfId="44504"/>
    <cellStyle name="WhiteText 3 2 2" xfId="44505"/>
    <cellStyle name="WhiteText 3 2 2 2" xfId="44506"/>
    <cellStyle name="WhiteText 3 2 3" xfId="44507"/>
    <cellStyle name="WhiteText 3 3" xfId="44508"/>
    <cellStyle name="WhiteText 3 3 2" xfId="44509"/>
    <cellStyle name="WhiteText 3 4" xfId="44510"/>
    <cellStyle name="WhiteText 4" xfId="44511"/>
    <cellStyle name="WhiteText 4 2" xfId="44512"/>
    <cellStyle name="WhiteText 4 2 2" xfId="44513"/>
    <cellStyle name="WhiteText 4 2 2 2" xfId="44514"/>
    <cellStyle name="WhiteText 4 2 3" xfId="44515"/>
    <cellStyle name="WhiteText 4 3" xfId="44516"/>
    <cellStyle name="WhiteText 4 3 2" xfId="44517"/>
    <cellStyle name="WhiteText 4 4" xfId="44518"/>
    <cellStyle name="WhiteText 5" xfId="44519"/>
    <cellStyle name="WhiteText 5 2" xfId="44520"/>
    <cellStyle name="WhiteText 5 2 2" xfId="44521"/>
    <cellStyle name="WhiteText 5 2 2 2" xfId="44522"/>
    <cellStyle name="WhiteText 5 2 3" xfId="44523"/>
    <cellStyle name="WhiteText 5 3" xfId="44524"/>
    <cellStyle name="WhiteText 5 3 2" xfId="44525"/>
    <cellStyle name="WhiteText 5 4" xfId="44526"/>
    <cellStyle name="WhiteText 6" xfId="44527"/>
    <cellStyle name="WhiteText 6 2" xfId="44528"/>
    <cellStyle name="WhiteText 6 2 2" xfId="44529"/>
    <cellStyle name="WhiteText 6 3" xfId="44530"/>
    <cellStyle name="WhiteText 7" xfId="44531"/>
    <cellStyle name="WhiteText 7 2" xfId="44532"/>
    <cellStyle name="WhiteText 8" xfId="44533"/>
    <cellStyle name="WhiteText 8 2" xfId="44534"/>
    <cellStyle name="WhiteText 9" xfId="44535"/>
    <cellStyle name="WhiteText 9 2" xfId="44536"/>
    <cellStyle name="WhiteText 9 2 2" xfId="44537"/>
    <cellStyle name="WhiteText 9 3" xfId="44538"/>
    <cellStyle name="WhiteText_KF GT" xfId="44539"/>
    <cellStyle name="wyscz_gora" xfId="44540"/>
    <cellStyle name="Wyszczegolnbold" xfId="44541"/>
    <cellStyle name="Wyszczegolnbold 2" xfId="44542"/>
    <cellStyle name="Wyszczegolnbold 2 2" xfId="44543"/>
    <cellStyle name="Wyszczegolnbold 3" xfId="44544"/>
    <cellStyle name="Wyszczegolnienie" xfId="44545"/>
    <cellStyle name="Wyszczegolnienie 2" xfId="44546"/>
    <cellStyle name="Wyszczegolnienie 2 2" xfId="44547"/>
    <cellStyle name="Wyszczegolnienie 3" xfId="44548"/>
    <cellStyle name="xxx" xfId="44549"/>
    <cellStyle name="xxx 2" xfId="44550"/>
    <cellStyle name="xxx 2 2" xfId="44551"/>
    <cellStyle name="xxx 3" xfId="44552"/>
    <cellStyle name="Year" xfId="44553"/>
    <cellStyle name="Year 2" xfId="44554"/>
    <cellStyle name="Year 2 2" xfId="44555"/>
    <cellStyle name="Year 2 2 2" xfId="44556"/>
    <cellStyle name="Year 2 2 2 2" xfId="44557"/>
    <cellStyle name="Year 2 2 3" xfId="44558"/>
    <cellStyle name="Year 2 3" xfId="44559"/>
    <cellStyle name="Year 2 3 2" xfId="44560"/>
    <cellStyle name="Year 2 4" xfId="44561"/>
    <cellStyle name="Year 2 4 2" xfId="44562"/>
    <cellStyle name="Year 2 5" xfId="44563"/>
    <cellStyle name="Year 3" xfId="44564"/>
    <cellStyle name="Year 3 2" xfId="44565"/>
    <cellStyle name="Year 3 2 2" xfId="44566"/>
    <cellStyle name="Year 3 2 2 2" xfId="44567"/>
    <cellStyle name="Year 3 2 3" xfId="44568"/>
    <cellStyle name="Year 3 3" xfId="44569"/>
    <cellStyle name="Year 3 3 2" xfId="44570"/>
    <cellStyle name="Year 3 4" xfId="44571"/>
    <cellStyle name="Year 4" xfId="44572"/>
    <cellStyle name="Year 4 2" xfId="44573"/>
    <cellStyle name="Year 4 2 2" xfId="44574"/>
    <cellStyle name="Year 4 2 2 2" xfId="44575"/>
    <cellStyle name="Year 4 2 3" xfId="44576"/>
    <cellStyle name="Year 4 3" xfId="44577"/>
    <cellStyle name="Year 4 3 2" xfId="44578"/>
    <cellStyle name="Year 4 4" xfId="44579"/>
    <cellStyle name="Year 5" xfId="44580"/>
    <cellStyle name="Year 5 2" xfId="44581"/>
    <cellStyle name="Year 5 2 2" xfId="44582"/>
    <cellStyle name="Year 5 3" xfId="44583"/>
    <cellStyle name="Year 6" xfId="44584"/>
    <cellStyle name="Year 6 2" xfId="44585"/>
    <cellStyle name="Year 7" xfId="44586"/>
    <cellStyle name="Year 7 2" xfId="44587"/>
    <cellStyle name="Year 8" xfId="44588"/>
    <cellStyle name="Year 8 2" xfId="44589"/>
    <cellStyle name="Year 8 2 2" xfId="44590"/>
    <cellStyle name="Year 8 3" xfId="44591"/>
    <cellStyle name="Year 9" xfId="44592"/>
    <cellStyle name="Yen" xfId="44593"/>
    <cellStyle name="Yen 2" xfId="44594"/>
    <cellStyle name="Yen 2 2" xfId="44595"/>
    <cellStyle name="Yen 2 2 2" xfId="44596"/>
    <cellStyle name="Yen 2 2 2 2" xfId="44597"/>
    <cellStyle name="Yen 2 2 3" xfId="44598"/>
    <cellStyle name="Yen 2 3" xfId="44599"/>
    <cellStyle name="Yen 2 3 2" xfId="44600"/>
    <cellStyle name="Yen 2 4" xfId="44601"/>
    <cellStyle name="Yen 2 4 2" xfId="44602"/>
    <cellStyle name="Yen 2 5" xfId="44603"/>
    <cellStyle name="Yen 3" xfId="44604"/>
    <cellStyle name="Yen 3 2" xfId="44605"/>
    <cellStyle name="Yen 3 2 2" xfId="44606"/>
    <cellStyle name="Yen 3 2 2 2" xfId="44607"/>
    <cellStyle name="Yen 3 2 3" xfId="44608"/>
    <cellStyle name="Yen 3 3" xfId="44609"/>
    <cellStyle name="Yen 3 3 2" xfId="44610"/>
    <cellStyle name="Yen 3 4" xfId="44611"/>
    <cellStyle name="Yen 4" xfId="44612"/>
    <cellStyle name="Yen 4 2" xfId="44613"/>
    <cellStyle name="Yen 4 2 2" xfId="44614"/>
    <cellStyle name="Yen 4 2 2 2" xfId="44615"/>
    <cellStyle name="Yen 4 2 3" xfId="44616"/>
    <cellStyle name="Yen 4 3" xfId="44617"/>
    <cellStyle name="Yen 4 3 2" xfId="44618"/>
    <cellStyle name="Yen 4 4" xfId="44619"/>
    <cellStyle name="Yen 5" xfId="44620"/>
    <cellStyle name="Yen 5 2" xfId="44621"/>
    <cellStyle name="Yen 5 2 2" xfId="44622"/>
    <cellStyle name="Yen 5 3" xfId="44623"/>
    <cellStyle name="Yen 6" xfId="44624"/>
    <cellStyle name="Yen 6 2" xfId="44625"/>
    <cellStyle name="Yen 7" xfId="44626"/>
    <cellStyle name="Yen 7 2" xfId="44627"/>
    <cellStyle name="Yen 8" xfId="44628"/>
    <cellStyle name="Yen 8 2" xfId="44629"/>
    <cellStyle name="Yen 8 2 2" xfId="44630"/>
    <cellStyle name="Yen 8 3" xfId="44631"/>
    <cellStyle name="Yen 9" xfId="44632"/>
    <cellStyle name="Złe 10" xfId="44633"/>
    <cellStyle name="Złe 10 2" xfId="44634"/>
    <cellStyle name="Złe 11" xfId="44635"/>
    <cellStyle name="Złe 11 2" xfId="44636"/>
    <cellStyle name="Złe 12" xfId="44637"/>
    <cellStyle name="Złe 2" xfId="382"/>
    <cellStyle name="Złe 2 10" xfId="44638"/>
    <cellStyle name="Złe 2 2" xfId="44639"/>
    <cellStyle name="Złe 2 2 2" xfId="44640"/>
    <cellStyle name="Złe 2 2 2 2" xfId="44641"/>
    <cellStyle name="Złe 2 2 3" xfId="44642"/>
    <cellStyle name="Złe 2 3" xfId="44643"/>
    <cellStyle name="Złe 2 3 2" xfId="44644"/>
    <cellStyle name="Złe 2 4" xfId="44645"/>
    <cellStyle name="Złe 2 4 2" xfId="44646"/>
    <cellStyle name="Złe 2 5" xfId="44647"/>
    <cellStyle name="Złe 2 5 2" xfId="44648"/>
    <cellStyle name="Złe 2 6" xfId="44649"/>
    <cellStyle name="Złe 2 6 2" xfId="44650"/>
    <cellStyle name="Złe 2 7" xfId="44651"/>
    <cellStyle name="Złe 2 7 2" xfId="44652"/>
    <cellStyle name="Złe 2 8" xfId="44653"/>
    <cellStyle name="Złe 2 9" xfId="44735"/>
    <cellStyle name="Złe 2_Arkusz1" xfId="44654"/>
    <cellStyle name="Złe 3" xfId="383"/>
    <cellStyle name="Złe 3 2" xfId="44656"/>
    <cellStyle name="Złe 3 2 2" xfId="44657"/>
    <cellStyle name="Złe 3 3" xfId="44658"/>
    <cellStyle name="Złe 3 3 2" xfId="44659"/>
    <cellStyle name="Złe 3 4" xfId="44660"/>
    <cellStyle name="Złe 3 4 2" xfId="44661"/>
    <cellStyle name="Złe 3 5" xfId="44662"/>
    <cellStyle name="Złe 3 5 2" xfId="44663"/>
    <cellStyle name="Złe 3 6" xfId="44664"/>
    <cellStyle name="Złe 3 7" xfId="44655"/>
    <cellStyle name="Złe 4" xfId="381"/>
    <cellStyle name="Złe 4 2" xfId="44666"/>
    <cellStyle name="Złe 4 2 2" xfId="44667"/>
    <cellStyle name="Złe 4 3" xfId="44668"/>
    <cellStyle name="Złe 4 3 2" xfId="44669"/>
    <cellStyle name="Złe 4 4" xfId="44670"/>
    <cellStyle name="Złe 4 4 2" xfId="44671"/>
    <cellStyle name="Złe 4 5" xfId="44672"/>
    <cellStyle name="Złe 4 6" xfId="44665"/>
    <cellStyle name="Złe 5" xfId="44673"/>
    <cellStyle name="Złe 5 2" xfId="44674"/>
    <cellStyle name="Złe 5 2 2" xfId="44675"/>
    <cellStyle name="Złe 5 3" xfId="44676"/>
    <cellStyle name="Złe 5 3 2" xfId="44677"/>
    <cellStyle name="Złe 5 4" xfId="44678"/>
    <cellStyle name="Złe 6" xfId="44679"/>
    <cellStyle name="Złe 6 2" xfId="44680"/>
    <cellStyle name="Złe 6 2 2" xfId="44681"/>
    <cellStyle name="Złe 6 3" xfId="44682"/>
    <cellStyle name="Złe 6 3 2" xfId="44683"/>
    <cellStyle name="Złe 6 4" xfId="44684"/>
    <cellStyle name="Złe 7" xfId="44685"/>
    <cellStyle name="Złe 7 2" xfId="44686"/>
    <cellStyle name="Złe 8" xfId="44687"/>
    <cellStyle name="Złe 8 2" xfId="44688"/>
    <cellStyle name="Złe 9" xfId="44689"/>
    <cellStyle name="Złe 9 2" xfId="44690"/>
    <cellStyle name="Обычный_MDF sales 2011-2016" xfId="44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/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/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85725</xdr:rowOff>
    </xdr:from>
    <xdr:to>
      <xdr:col>11</xdr:col>
      <xdr:colOff>295275</xdr:colOff>
      <xdr:row>48</xdr:row>
      <xdr:rowOff>133350</xdr:rowOff>
    </xdr:to>
    <xdr:sp macro="" textlink="">
      <xdr:nvSpPr>
        <xdr:cNvPr id="2" name="pole tekstowe 1"/>
        <xdr:cNvSpPr txBox="1"/>
      </xdr:nvSpPr>
      <xdr:spPr>
        <a:xfrm>
          <a:off x="0" y="5857875"/>
          <a:ext cx="9963150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(**) </a:t>
          </a:r>
          <a:r>
            <a:rPr lang="en-US" sz="1000" b="1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pro forma financial information  for the year 2015 includes:</a:t>
          </a:r>
          <a:endParaRPr lang="pl-PL" sz="1000" b="1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1.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2.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the  Enovatis SA for the twelve months of the year 2015</a:t>
          </a:r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 (pre audit)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3.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NextWeb Media sp. z o.o.  and Blomedia Sp. z o.o. for the period between 1 January and 3 June, 2015</a:t>
          </a:r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 (unaudited)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4.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Finansowysupermarket.pl Sp. z o.o. and  Web Broker Sp. z o.o. for the period between 1 January and 16 September 2015 (unaudited);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5.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Allani Sp. z o.o.  for the period between 1 January and 6 October 2015 (unaudited);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6.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Adjustments to amortisation, financial cost and income tax.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00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00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00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.</a:t>
          </a:r>
          <a:endParaRPr lang="pl-PL" sz="1000" cap="none" baseline="0">
            <a:effectLst/>
            <a:latin typeface="Myriad Pro" pitchFamily="34" charset="0"/>
          </a:endParaRPr>
        </a:p>
        <a:p>
          <a:endParaRPr lang="pl-PL" sz="100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endParaRPr lang="pl-PL" sz="1000">
            <a:latin typeface="Myriad Pro" pitchFamily="34" charset="0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295275</xdr:colOff>
      <xdr:row>33</xdr:row>
      <xdr:rowOff>38100</xdr:rowOff>
    </xdr:to>
    <xdr:sp macro="" textlink="">
      <xdr:nvSpPr>
        <xdr:cNvPr id="3" name="pole tekstowe 2"/>
        <xdr:cNvSpPr txBox="1"/>
      </xdr:nvSpPr>
      <xdr:spPr>
        <a:xfrm>
          <a:off x="0" y="3829050"/>
          <a:ext cx="99631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 cap="all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(*) </a:t>
          </a:r>
          <a:r>
            <a:rPr lang="en-US" sz="1000" b="1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pro forma financial information  for the year 2014 includes:</a:t>
          </a:r>
          <a:endParaRPr lang="pl-PL" sz="1000" b="1" cap="none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1</a:t>
          </a:r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2.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3.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Domodi  for the period between 1 January and 12 September 2014;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4.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financial results of Money Group for the period between 1 January and 31 December 2014;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r>
            <a:rPr lang="pl-PL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5. </a:t>
          </a:r>
          <a:r>
            <a:rPr lang="en-US" sz="1000" b="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Adjustments to amortisation, financial cost and income tax.</a:t>
          </a:r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lvl="0"/>
          <a:endParaRPr lang="pl-PL" sz="1000" b="1" cap="none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000" cap="none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00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.</a:t>
          </a:r>
          <a:endParaRPr lang="pl-PL" sz="1000" cap="none">
            <a:latin typeface="Myriad Pro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66675</xdr:rowOff>
    </xdr:from>
    <xdr:to>
      <xdr:col>14</xdr:col>
      <xdr:colOff>123825</xdr:colOff>
      <xdr:row>44</xdr:row>
      <xdr:rowOff>95250</xdr:rowOff>
    </xdr:to>
    <xdr:sp macro="" textlink="">
      <xdr:nvSpPr>
        <xdr:cNvPr id="2" name="pole tekstowe 1"/>
        <xdr:cNvSpPr txBox="1"/>
      </xdr:nvSpPr>
      <xdr:spPr>
        <a:xfrm>
          <a:off x="0" y="6276975"/>
          <a:ext cx="9963150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(**) Informacja finansowa pro forma za 2015 rok zawiera</a:t>
          </a:r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: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1. Wyniki Grupy Kapitałowej zgodne ze skonsolidowanym sprawozdaniem za 2015 rok;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2. Wyniki Enovatis SA za 2015 rok (dane przed badaniem);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3. Wyniki NextWeb Media sp. z o.o. oraz Blomedia Sp. z o.o. za okres od 1 stycznia do 3 czerwca 2015 roku (niebadane);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4. Wyniki  Finansowysupermarket.pl Sp. z o.o. oraz Web Broker Sp. z o.o. za okres od 1 stycznia do 16 września 2015 roku (niebadane);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5. Wyniki Allani Sp. z o.o. za okres od 1 stycznia do 6 października 2015 roku (niebadane);</a:t>
          </a:r>
        </a:p>
        <a:p>
          <a:pPr lvl="0"/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6. Korekty amortyzacji, kosztów finansowych i podatku.</a:t>
          </a:r>
        </a:p>
        <a:p>
          <a:pPr lvl="0"/>
          <a:endParaRPr lang="pl-PL" sz="1000" b="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Informacja finansowa pro forma za 2015 rok została przygotowana w celu ułatwienia analizy dynamiki Grupy w bieżącym i w kolejnych okresach.</a:t>
          </a:r>
        </a:p>
        <a:p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Niebadane </a:t>
          </a:r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skonsolidowane informacje finansowe pro forma za 2015 rokprzedstawiają w sposób hipotetyczny wyniki finansowe Grupy, tak jak gdyby transakcje nabycia spółek Enovatis SA, NextWeb Media Sp. z o.o., Blomedia Sp. z o.o.,  Finansowysupermarket.pl Sp. z o.o., Web Broker Sp. z o.o., oraz Allani Sp. z o.o. miały miejsce na początek prezentowanego okresu tj. w dniu 1 stycznia 2015 roku. </a:t>
          </a:r>
          <a:endParaRPr lang="pl-PL" sz="100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Zaprezentowane tam dane jednostkowe spółek przejętych w 2015 roku na dzień sporządzenia raportu nie zostały przebadane przez biegłego rewidenta. </a:t>
          </a:r>
          <a:endParaRPr lang="pl-PL" sz="1000" cap="none" baseline="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cap="none" baseline="0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Niezbadane skonsolidowane informacje finansowe pro forma zostały przygotowane wyłącznie w celach ilustracyjnych i ze względu na swój charakter prezentują hipotetyczną sytuację, dlatego też nie przedstawiają rzeczywistych wyników i sytuacji finansowej Grupy za przedstawiony okres.</a:t>
          </a:r>
        </a:p>
        <a:p>
          <a:endParaRPr lang="pl-PL" sz="1000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endParaRPr lang="pl-PL" sz="1000">
            <a:latin typeface="Myriad Pro" pitchFamily="34" charset="0"/>
          </a:endParaRPr>
        </a:p>
      </xdr:txBody>
    </xdr:sp>
    <xdr:clientData/>
  </xdr:twoCellAnchor>
  <xdr:twoCellAnchor>
    <xdr:from>
      <xdr:col>0</xdr:col>
      <xdr:colOff>47625</xdr:colOff>
      <xdr:row>22</xdr:row>
      <xdr:rowOff>9525</xdr:rowOff>
    </xdr:from>
    <xdr:to>
      <xdr:col>14</xdr:col>
      <xdr:colOff>171450</xdr:colOff>
      <xdr:row>31</xdr:row>
      <xdr:rowOff>114300</xdr:rowOff>
    </xdr:to>
    <xdr:sp macro="" textlink="">
      <xdr:nvSpPr>
        <xdr:cNvPr id="3" name="pole tekstowe 2"/>
        <xdr:cNvSpPr txBox="1"/>
      </xdr:nvSpPr>
      <xdr:spPr>
        <a:xfrm>
          <a:off x="47625" y="4314825"/>
          <a:ext cx="99631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 cap="all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(*) </a:t>
          </a:r>
          <a:r>
            <a:rPr lang="en-US" sz="1000" b="1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Informacja finansowa pro forma za 2014 rok zawiera:</a:t>
          </a:r>
        </a:p>
        <a:p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1. 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Wyniki Grupy Kapitałowej zgodne ze skonsolidowanym sprawozdaniem za 2014 rok;</a:t>
          </a:r>
        </a:p>
        <a:p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2. W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yniki WP Shopping sp. z o.o.(dawna Wirtualna Polska SA) za okres od 1 stycznia do 13 lutego 2014 roku;</a:t>
          </a:r>
        </a:p>
        <a:p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3. W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yniki Domodi sp. z o.o. za okres od 1 stycznia do 12 września 2014 roku</a:t>
          </a:r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 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;</a:t>
          </a:r>
        </a:p>
        <a:p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4. W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yniki Grupy Money za okres od 1 stycznia do 1 grudnia 2014 roku;</a:t>
          </a:r>
        </a:p>
        <a:p>
          <a:r>
            <a:rPr lang="pl-PL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5. K</a:t>
          </a:r>
          <a:r>
            <a:rPr lang="en-US" sz="1000" b="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orekty amortyzacji, kosztów finansowych i podatku.</a:t>
          </a:r>
        </a:p>
        <a:p>
          <a:pPr lvl="0"/>
          <a:endParaRPr lang="pl-PL" sz="1000" b="1" cap="none">
            <a:solidFill>
              <a:schemeClr val="dk1"/>
            </a:solidFill>
            <a:effectLst/>
            <a:latin typeface="Myriad Pro" pitchFamily="34" charset="0"/>
            <a:ea typeface="+mn-ea"/>
            <a:cs typeface="+mn-cs"/>
          </a:endParaRPr>
        </a:p>
        <a:p>
          <a:r>
            <a:rPr lang="en-US" sz="100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Niezbadane skonsolidowane informacje finansowe pro forma przedstawiają w sposób hipotetyczny wyniki finansowe Grupy, tak jak gdyby transakcje nabycia spółek Wirtualna Polska SA, udziałów w Domodi Sp. z o.o. oraz Grupy Money.pl miały miejsce na początek prezentowanego okresu tj. w dniu 1 stycznia 2014 roku. </a:t>
          </a:r>
        </a:p>
        <a:p>
          <a:r>
            <a:rPr lang="en-US" sz="1000" cap="none">
              <a:solidFill>
                <a:schemeClr val="dk1"/>
              </a:solidFill>
              <a:effectLst/>
              <a:latin typeface="Myriad Pro" pitchFamily="34" charset="0"/>
              <a:ea typeface="+mn-ea"/>
              <a:cs typeface="+mn-cs"/>
            </a:rPr>
            <a:t>Przedstawione niezbadane skonsolidowane informacje finansowe pro forma zostały przygotowane wyłącznie w celach ilustracyjnych i ze względu na swój charakter prezentują hipotetyczną sytuację, dlatego też nie przedstawiają rzeczywistych wyników i sytuacji finansowej Grupy za przedstawiony okres.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.ciolkowska/Desktop/Raporty%20okresowe/Q1%202016/wpl_compliation_of_consolidated_financial_information_Q1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YTD "/>
      <sheetName val="P&amp;L QRT"/>
      <sheetName val="BS "/>
      <sheetName val="CF "/>
      <sheetName val="CF  kwartały"/>
      <sheetName val="notes to PROFORMA statements"/>
      <sheetName val="Key data"/>
      <sheetName val="EBITDA 2014"/>
      <sheetName val="P&amp;L HY 2015"/>
      <sheetName val="BS HY 2015"/>
      <sheetName val="EBITDA HY 2015"/>
      <sheetName val="CF HY 2015"/>
      <sheetName val="Pro forma 2014 quarterly"/>
      <sheetName val="Key data PL"/>
    </sheetNames>
    <sheetDataSet>
      <sheetData sheetId="0">
        <row r="13">
          <cell r="C13">
            <v>36252</v>
          </cell>
          <cell r="H13">
            <v>172944</v>
          </cell>
          <cell r="M13">
            <v>216449</v>
          </cell>
          <cell r="R13">
            <v>285998</v>
          </cell>
          <cell r="W13">
            <v>329616.734</v>
          </cell>
        </row>
        <row r="37">
          <cell r="C37">
            <v>1817</v>
          </cell>
          <cell r="H37">
            <v>6655</v>
          </cell>
          <cell r="M37">
            <v>-283</v>
          </cell>
          <cell r="R37">
            <v>15400.292989591588</v>
          </cell>
          <cell r="W37">
            <v>12262.713436575053</v>
          </cell>
        </row>
        <row r="39">
          <cell r="C39">
            <v>1648</v>
          </cell>
          <cell r="M39">
            <v>-2031</v>
          </cell>
          <cell r="R39">
            <v>5686.2929895915877</v>
          </cell>
          <cell r="W39">
            <v>2930.7134365750535</v>
          </cell>
        </row>
        <row r="43">
          <cell r="H43">
            <v>4149</v>
          </cell>
        </row>
        <row r="55">
          <cell r="C55">
            <v>4841</v>
          </cell>
          <cell r="H55">
            <v>44629</v>
          </cell>
          <cell r="M55">
            <v>51014</v>
          </cell>
          <cell r="R55">
            <v>94393.062160319067</v>
          </cell>
          <cell r="W55">
            <v>99355.713436575053</v>
          </cell>
        </row>
        <row r="67">
          <cell r="C67">
            <v>9994.1335374600021</v>
          </cell>
          <cell r="H67">
            <v>77590</v>
          </cell>
          <cell r="M67">
            <v>84088</v>
          </cell>
          <cell r="R67">
            <v>107825.49081710001</v>
          </cell>
          <cell r="W67">
            <v>114550.01486457669</v>
          </cell>
        </row>
        <row r="88">
          <cell r="C88">
            <v>6970</v>
          </cell>
          <cell r="H88">
            <v>45270</v>
          </cell>
          <cell r="M88">
            <v>38445</v>
          </cell>
          <cell r="R88">
            <v>63485.206180148787</v>
          </cell>
          <cell r="W88">
            <v>62109.713436575053</v>
          </cell>
        </row>
      </sheetData>
      <sheetData sheetId="1">
        <row r="15">
          <cell r="X15">
            <v>70672</v>
          </cell>
          <cell r="Y15">
            <v>80755</v>
          </cell>
          <cell r="Z15">
            <v>82897</v>
          </cell>
          <cell r="AA15">
            <v>95292.733999999997</v>
          </cell>
          <cell r="AD15">
            <v>79860</v>
          </cell>
        </row>
        <row r="42">
          <cell r="X42">
            <v>-881.38680840563939</v>
          </cell>
          <cell r="Y42">
            <v>8493.9093576123414</v>
          </cell>
          <cell r="Z42">
            <v>-2799.1355808834742</v>
          </cell>
          <cell r="AA42">
            <v>-1870.6531865313009</v>
          </cell>
          <cell r="AD42">
            <v>8185.1822188830447</v>
          </cell>
        </row>
        <row r="58">
          <cell r="X58">
            <v>19767.613191594362</v>
          </cell>
          <cell r="Y58">
            <v>24493.909357612341</v>
          </cell>
          <cell r="Z58">
            <v>24348.864419116526</v>
          </cell>
          <cell r="AA58">
            <v>30757.346813468699</v>
          </cell>
          <cell r="AD58">
            <v>24396.182218883045</v>
          </cell>
        </row>
        <row r="70">
          <cell r="X70">
            <v>23531.892900859581</v>
          </cell>
          <cell r="Y70">
            <v>28494.212668978296</v>
          </cell>
          <cell r="Z70">
            <v>28078.158143430061</v>
          </cell>
          <cell r="AA70">
            <v>34458.669580436574</v>
          </cell>
          <cell r="AD70">
            <v>25857.487705762822</v>
          </cell>
        </row>
        <row r="75">
          <cell r="X75">
            <v>-556.38680840563939</v>
          </cell>
          <cell r="Y75">
            <v>11746.909357612341</v>
          </cell>
          <cell r="Z75">
            <v>154.86441911652582</v>
          </cell>
          <cell r="AA75">
            <v>929.34681346869911</v>
          </cell>
          <cell r="AD75">
            <v>10560.182218883045</v>
          </cell>
        </row>
        <row r="91">
          <cell r="X91">
            <v>9785.6131915943606</v>
          </cell>
          <cell r="Y91">
            <v>15710.909357612341</v>
          </cell>
          <cell r="Z91">
            <v>15429.864419116526</v>
          </cell>
          <cell r="AA91">
            <v>21196.346813468699</v>
          </cell>
          <cell r="AD91">
            <v>12021.182218883045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AD88"/>
  <sheetViews>
    <sheetView showGridLines="0" showZeros="0" topLeftCell="A65" zoomScaleNormal="100" workbookViewId="0">
      <selection activeCell="L92" sqref="L92"/>
    </sheetView>
  </sheetViews>
  <sheetFormatPr defaultColWidth="8.85546875" defaultRowHeight="12"/>
  <cols>
    <col min="1" max="1" width="1.7109375" style="95" customWidth="1"/>
    <col min="2" max="2" width="27.28515625" style="95" customWidth="1"/>
    <col min="3" max="3" width="9.7109375" style="95" customWidth="1"/>
    <col min="4" max="4" width="3.140625" style="95" customWidth="1"/>
    <col min="5" max="8" width="8.7109375" style="95" customWidth="1"/>
    <col min="9" max="9" width="2.28515625" style="95" customWidth="1"/>
    <col min="10" max="13" width="8.28515625" style="95" customWidth="1"/>
    <col min="14" max="14" width="2.28515625" style="95" customWidth="1"/>
    <col min="15" max="18" width="8.28515625" style="95" customWidth="1"/>
    <col min="19" max="19" width="2" style="93" customWidth="1"/>
    <col min="20" max="23" width="8.28515625" style="95" customWidth="1"/>
    <col min="24" max="24" width="2.28515625" style="93" customWidth="1"/>
    <col min="25" max="26" width="8.28515625" style="95" customWidth="1"/>
    <col min="27" max="16384" width="8.85546875" style="95"/>
  </cols>
  <sheetData>
    <row r="1" spans="2:29">
      <c r="B1" s="200" t="s">
        <v>210</v>
      </c>
      <c r="X1" s="95"/>
    </row>
    <row r="2" spans="2:29">
      <c r="B2" s="200" t="s">
        <v>216</v>
      </c>
      <c r="X2" s="95"/>
    </row>
    <row r="3" spans="2:29">
      <c r="B3" s="200"/>
      <c r="X3" s="95"/>
    </row>
    <row r="4" spans="2:29">
      <c r="B4" s="200" t="s">
        <v>211</v>
      </c>
      <c r="X4" s="95"/>
    </row>
    <row r="5" spans="2:29">
      <c r="P5" s="94"/>
      <c r="X5" s="95"/>
      <c r="Z5" s="94"/>
    </row>
    <row r="6" spans="2:29" s="108" customFormat="1" ht="12" customHeight="1">
      <c r="B6" s="201"/>
      <c r="C6" s="201" t="s">
        <v>205</v>
      </c>
      <c r="E6" s="212" t="s">
        <v>205</v>
      </c>
      <c r="F6" s="212"/>
      <c r="G6" s="212"/>
      <c r="H6" s="212"/>
      <c r="J6" s="212" t="s">
        <v>206</v>
      </c>
      <c r="K6" s="212"/>
      <c r="L6" s="212"/>
      <c r="M6" s="212"/>
      <c r="O6" s="212" t="s">
        <v>205</v>
      </c>
      <c r="P6" s="212"/>
      <c r="Q6" s="212"/>
      <c r="R6" s="212"/>
      <c r="S6" s="202"/>
      <c r="T6" s="212" t="s">
        <v>207</v>
      </c>
      <c r="U6" s="212"/>
      <c r="V6" s="212"/>
      <c r="W6" s="212"/>
      <c r="Y6" s="212" t="s">
        <v>205</v>
      </c>
      <c r="Z6" s="212"/>
    </row>
    <row r="7" spans="2:29" s="108" customFormat="1" ht="23.25" customHeight="1">
      <c r="B7" s="201" t="s">
        <v>0</v>
      </c>
      <c r="C7" s="208">
        <v>2013</v>
      </c>
      <c r="D7" s="136"/>
      <c r="E7" s="201" t="s">
        <v>165</v>
      </c>
      <c r="F7" s="201" t="s">
        <v>174</v>
      </c>
      <c r="G7" s="201" t="s">
        <v>173</v>
      </c>
      <c r="H7" s="208">
        <v>2014</v>
      </c>
      <c r="I7" s="136"/>
      <c r="J7" s="201" t="s">
        <v>169</v>
      </c>
      <c r="K7" s="201" t="s">
        <v>168</v>
      </c>
      <c r="L7" s="201" t="s">
        <v>167</v>
      </c>
      <c r="M7" s="201" t="s">
        <v>166</v>
      </c>
      <c r="N7" s="136"/>
      <c r="O7" s="201" t="s">
        <v>161</v>
      </c>
      <c r="P7" s="201" t="s">
        <v>160</v>
      </c>
      <c r="Q7" s="201" t="s">
        <v>170</v>
      </c>
      <c r="R7" s="201" t="s">
        <v>177</v>
      </c>
      <c r="S7" s="171"/>
      <c r="T7" s="201" t="s">
        <v>193</v>
      </c>
      <c r="U7" s="201" t="s">
        <v>194</v>
      </c>
      <c r="V7" s="201" t="s">
        <v>195</v>
      </c>
      <c r="W7" s="201" t="s">
        <v>196</v>
      </c>
      <c r="X7" s="174"/>
      <c r="Y7" s="205" t="s">
        <v>225</v>
      </c>
      <c r="Z7" s="205" t="s">
        <v>227</v>
      </c>
    </row>
    <row r="8" spans="2:29" s="108" customFormat="1" ht="5.25" customHeight="1">
      <c r="B8" s="201"/>
      <c r="C8" s="201"/>
      <c r="D8" s="136"/>
      <c r="E8" s="201"/>
      <c r="F8" s="201"/>
      <c r="G8" s="201"/>
      <c r="H8" s="201"/>
      <c r="I8" s="136"/>
      <c r="J8" s="201"/>
      <c r="K8" s="201"/>
      <c r="L8" s="201"/>
      <c r="M8" s="201"/>
      <c r="N8" s="136"/>
      <c r="O8" s="201"/>
      <c r="P8" s="201"/>
      <c r="Q8" s="201"/>
      <c r="R8" s="201"/>
      <c r="S8" s="171"/>
      <c r="T8" s="201"/>
      <c r="U8" s="201"/>
      <c r="V8" s="201"/>
      <c r="W8" s="201"/>
      <c r="X8" s="174"/>
      <c r="Y8" s="205"/>
      <c r="Z8" s="205"/>
    </row>
    <row r="9" spans="2:29" s="108" customFormat="1" ht="12" customHeight="1">
      <c r="B9" s="201"/>
      <c r="C9" s="201" t="s">
        <v>217</v>
      </c>
      <c r="D9" s="136"/>
      <c r="E9" s="201"/>
      <c r="F9" s="201" t="s">
        <v>218</v>
      </c>
      <c r="G9" s="201"/>
      <c r="H9" s="201" t="s">
        <v>217</v>
      </c>
      <c r="I9" s="136"/>
      <c r="J9" s="212" t="s">
        <v>219</v>
      </c>
      <c r="K9" s="212"/>
      <c r="L9" s="212"/>
      <c r="M9" s="212"/>
      <c r="N9" s="136"/>
      <c r="O9" s="201"/>
      <c r="P9" s="201" t="s">
        <v>218</v>
      </c>
      <c r="Q9" s="201"/>
      <c r="R9" s="201" t="s">
        <v>217</v>
      </c>
      <c r="S9" s="171"/>
      <c r="T9" s="212" t="s">
        <v>219</v>
      </c>
      <c r="U9" s="212"/>
      <c r="V9" s="212"/>
      <c r="W9" s="212"/>
      <c r="X9" s="174"/>
      <c r="Y9" s="205"/>
      <c r="Z9" s="205" t="s">
        <v>218</v>
      </c>
    </row>
    <row r="10" spans="2:29" ht="9" customHeight="1">
      <c r="B10" s="98"/>
      <c r="C10" s="99"/>
      <c r="D10" s="136"/>
      <c r="E10" s="99"/>
      <c r="F10" s="99"/>
      <c r="G10" s="99"/>
      <c r="H10" s="99"/>
      <c r="I10" s="136"/>
      <c r="J10" s="99"/>
      <c r="K10" s="99"/>
      <c r="L10" s="101"/>
      <c r="M10" s="99"/>
      <c r="N10" s="136"/>
      <c r="O10" s="99"/>
      <c r="P10" s="99"/>
      <c r="Q10" s="99"/>
      <c r="R10" s="99"/>
      <c r="S10" s="170"/>
      <c r="T10" s="99"/>
      <c r="U10" s="99"/>
      <c r="V10" s="99"/>
      <c r="W10" s="99"/>
      <c r="X10" s="96"/>
      <c r="Y10" s="99"/>
      <c r="Z10" s="99"/>
    </row>
    <row r="11" spans="2:29">
      <c r="B11" s="102" t="s">
        <v>4</v>
      </c>
      <c r="C11" s="103">
        <v>38323</v>
      </c>
      <c r="D11" s="136"/>
      <c r="E11" s="103">
        <v>28829</v>
      </c>
      <c r="F11" s="103">
        <v>79268</v>
      </c>
      <c r="G11" s="103">
        <v>131604.62628202589</v>
      </c>
      <c r="H11" s="103">
        <v>200570</v>
      </c>
      <c r="I11" s="136"/>
      <c r="J11" s="103">
        <v>52902</v>
      </c>
      <c r="K11" s="103">
        <v>111885</v>
      </c>
      <c r="L11" s="103">
        <v>172761</v>
      </c>
      <c r="M11" s="103">
        <v>248304</v>
      </c>
      <c r="N11" s="136"/>
      <c r="O11" s="103">
        <v>67499</v>
      </c>
      <c r="P11" s="103">
        <v>145274</v>
      </c>
      <c r="Q11" s="103">
        <v>223520</v>
      </c>
      <c r="R11" s="103">
        <v>325583</v>
      </c>
      <c r="S11" s="122"/>
      <c r="T11" s="103">
        <v>78536</v>
      </c>
      <c r="U11" s="103">
        <v>168697</v>
      </c>
      <c r="V11" s="103">
        <v>261227</v>
      </c>
      <c r="W11" s="103">
        <v>369385</v>
      </c>
      <c r="X11" s="96"/>
      <c r="Y11" s="103">
        <v>88449</v>
      </c>
      <c r="Z11" s="103">
        <v>189217</v>
      </c>
      <c r="AA11" s="94"/>
      <c r="AB11" s="94"/>
    </row>
    <row r="12" spans="2:29" s="137" customFormat="1">
      <c r="B12" s="104" t="s">
        <v>155</v>
      </c>
      <c r="C12" s="105">
        <v>2071</v>
      </c>
      <c r="D12" s="136"/>
      <c r="E12" s="105">
        <v>3262</v>
      </c>
      <c r="F12" s="105">
        <v>9909</v>
      </c>
      <c r="G12" s="105">
        <v>16976</v>
      </c>
      <c r="H12" s="105">
        <v>27626</v>
      </c>
      <c r="I12" s="136"/>
      <c r="J12" s="105">
        <v>5480</v>
      </c>
      <c r="K12" s="105">
        <v>12712</v>
      </c>
      <c r="L12" s="105">
        <v>20385</v>
      </c>
      <c r="M12" s="105">
        <v>31855</v>
      </c>
      <c r="N12" s="136"/>
      <c r="O12" s="105">
        <v>7864</v>
      </c>
      <c r="P12" s="105">
        <v>17270</v>
      </c>
      <c r="Q12" s="105">
        <v>26903</v>
      </c>
      <c r="R12" s="105">
        <v>39585</v>
      </c>
      <c r="S12" s="167"/>
      <c r="T12" s="105">
        <v>7864</v>
      </c>
      <c r="U12" s="105">
        <v>17270</v>
      </c>
      <c r="V12" s="105">
        <v>26903</v>
      </c>
      <c r="W12" s="105">
        <v>39768.266000000003</v>
      </c>
      <c r="X12" s="96"/>
      <c r="Y12" s="105">
        <v>8589</v>
      </c>
      <c r="Z12" s="105">
        <v>17651</v>
      </c>
      <c r="AA12" s="94"/>
      <c r="AB12" s="94"/>
    </row>
    <row r="13" spans="2:29" s="137" customFormat="1">
      <c r="B13" s="106" t="s">
        <v>154</v>
      </c>
      <c r="C13" s="109">
        <f>C11-C12</f>
        <v>36252</v>
      </c>
      <c r="D13" s="136"/>
      <c r="E13" s="109">
        <f>E11-E12</f>
        <v>25567</v>
      </c>
      <c r="F13" s="109">
        <f>F11-F12</f>
        <v>69359</v>
      </c>
      <c r="G13" s="109">
        <f>G11-G12</f>
        <v>114628.62628202589</v>
      </c>
      <c r="H13" s="109">
        <f>H11-H12</f>
        <v>172944</v>
      </c>
      <c r="I13" s="136"/>
      <c r="J13" s="109">
        <f>J11-J12</f>
        <v>47422</v>
      </c>
      <c r="K13" s="109">
        <f>K11-K12</f>
        <v>99173</v>
      </c>
      <c r="L13" s="109">
        <f>L11-L12</f>
        <v>152376</v>
      </c>
      <c r="M13" s="109">
        <f>M11-M12</f>
        <v>216449</v>
      </c>
      <c r="N13" s="136"/>
      <c r="O13" s="109">
        <f>O11-O12</f>
        <v>59635</v>
      </c>
      <c r="P13" s="109">
        <f>P11-P12</f>
        <v>128004</v>
      </c>
      <c r="Q13" s="109">
        <f>Q11-Q12</f>
        <v>196617</v>
      </c>
      <c r="R13" s="109">
        <f>R11-R12</f>
        <v>285998</v>
      </c>
      <c r="S13" s="134"/>
      <c r="T13" s="109">
        <f>T11-T12</f>
        <v>70672</v>
      </c>
      <c r="U13" s="109">
        <f>U11-U12</f>
        <v>151427</v>
      </c>
      <c r="V13" s="109">
        <f>V11-V12</f>
        <v>234324</v>
      </c>
      <c r="W13" s="109">
        <f>W11-W12</f>
        <v>329616.734</v>
      </c>
      <c r="X13" s="96"/>
      <c r="Y13" s="109">
        <f>Y11-Y12</f>
        <v>79860</v>
      </c>
      <c r="Z13" s="109">
        <f t="shared" ref="Z13" si="0">Z11-Z12</f>
        <v>171566</v>
      </c>
      <c r="AA13" s="94"/>
      <c r="AB13" s="94"/>
    </row>
    <row r="14" spans="2:29" s="137" customFormat="1">
      <c r="B14" s="133" t="s">
        <v>175</v>
      </c>
      <c r="C14" s="109"/>
      <c r="D14" s="136"/>
      <c r="E14" s="109"/>
      <c r="F14" s="109"/>
      <c r="G14" s="109"/>
      <c r="H14" s="109"/>
      <c r="I14" s="136"/>
      <c r="J14" s="109"/>
      <c r="K14" s="109"/>
      <c r="L14" s="109"/>
      <c r="M14" s="109"/>
      <c r="N14" s="136"/>
      <c r="O14" s="110">
        <f>O13/J13-1</f>
        <v>0.25753869512040817</v>
      </c>
      <c r="P14" s="110">
        <f>P13/K13-1</f>
        <v>0.29071420648765289</v>
      </c>
      <c r="Q14" s="110">
        <f>Q13/L13-1</f>
        <v>0.29034099858245388</v>
      </c>
      <c r="R14" s="110">
        <f>R13/M13-1</f>
        <v>0.32131818580820415</v>
      </c>
      <c r="S14" s="134"/>
      <c r="T14" s="110">
        <f>T13/J13-1</f>
        <v>0.49027877356501204</v>
      </c>
      <c r="U14" s="110">
        <f>U13/K13-1</f>
        <v>0.52689744184405019</v>
      </c>
      <c r="V14" s="110">
        <f>V13/L13-1</f>
        <v>0.53780122853992762</v>
      </c>
      <c r="W14" s="110">
        <f>W13/M13-1</f>
        <v>0.52283786942882626</v>
      </c>
      <c r="X14" s="96"/>
      <c r="Y14" s="110">
        <f>Y13/T13-1</f>
        <v>0.13000905592030798</v>
      </c>
      <c r="Z14" s="110">
        <f>Z13/U13-1</f>
        <v>0.13299477636088675</v>
      </c>
      <c r="AA14" s="94"/>
      <c r="AB14" s="94"/>
    </row>
    <row r="15" spans="2:29">
      <c r="B15" s="111" t="s">
        <v>5</v>
      </c>
      <c r="C15" s="112">
        <v>-3219</v>
      </c>
      <c r="D15" s="136"/>
      <c r="E15" s="112">
        <v>-3018</v>
      </c>
      <c r="F15" s="112">
        <v>-8506</v>
      </c>
      <c r="G15" s="112">
        <v>-14602.637509999999</v>
      </c>
      <c r="H15" s="112">
        <v>-20775</v>
      </c>
      <c r="I15" s="136"/>
      <c r="J15" s="112">
        <v>-8386</v>
      </c>
      <c r="K15" s="112">
        <v>-14689</v>
      </c>
      <c r="L15" s="112">
        <v>-21575</v>
      </c>
      <c r="M15" s="112">
        <v>-28323</v>
      </c>
      <c r="N15" s="136"/>
      <c r="O15" s="112">
        <v>-7052</v>
      </c>
      <c r="P15" s="112">
        <v>-14485</v>
      </c>
      <c r="Q15" s="112">
        <v>-22010</v>
      </c>
      <c r="R15" s="112">
        <v>-30442.04151183334</v>
      </c>
      <c r="S15" s="131"/>
      <c r="T15" s="112">
        <v>-9169</v>
      </c>
      <c r="U15" s="112">
        <v>-18422</v>
      </c>
      <c r="V15" s="112">
        <v>-27256</v>
      </c>
      <c r="W15" s="112">
        <v>-36531</v>
      </c>
      <c r="X15" s="96"/>
      <c r="Y15" s="112">
        <v>-9844</v>
      </c>
      <c r="Z15" s="112">
        <f>-19956</f>
        <v>-19956</v>
      </c>
      <c r="AA15" s="94"/>
      <c r="AB15" s="94"/>
    </row>
    <row r="16" spans="2:29">
      <c r="B16" s="111" t="s">
        <v>6</v>
      </c>
      <c r="C16" s="112">
        <v>-1529</v>
      </c>
      <c r="D16" s="136"/>
      <c r="E16" s="112">
        <v>-726</v>
      </c>
      <c r="F16" s="112">
        <v>-1814</v>
      </c>
      <c r="G16" s="112">
        <v>-2723.4056249999999</v>
      </c>
      <c r="H16" s="112">
        <v>-3912</v>
      </c>
      <c r="I16" s="136"/>
      <c r="J16" s="112">
        <v>-1194</v>
      </c>
      <c r="K16" s="112">
        <v>-2363</v>
      </c>
      <c r="L16" s="112">
        <v>-3343</v>
      </c>
      <c r="M16" s="112">
        <v>-4569</v>
      </c>
      <c r="N16" s="136"/>
      <c r="O16" s="112">
        <v>-1266</v>
      </c>
      <c r="P16" s="112">
        <v>-2501</v>
      </c>
      <c r="Q16" s="112">
        <v>-3683</v>
      </c>
      <c r="R16" s="112">
        <v>-5046</v>
      </c>
      <c r="S16" s="131"/>
      <c r="T16" s="112">
        <v>-1396</v>
      </c>
      <c r="U16" s="112">
        <v>-2705</v>
      </c>
      <c r="V16" s="112">
        <v>-3966</v>
      </c>
      <c r="W16" s="112">
        <v>-5425</v>
      </c>
      <c r="X16" s="96"/>
      <c r="Y16" s="112">
        <v>-1293</v>
      </c>
      <c r="Z16" s="112">
        <v>-2711</v>
      </c>
      <c r="AA16" s="94"/>
      <c r="AB16" s="94"/>
      <c r="AC16" s="137"/>
    </row>
    <row r="17" spans="2:30" ht="36">
      <c r="B17" s="98" t="s">
        <v>7</v>
      </c>
      <c r="C17" s="112">
        <v>-4692</v>
      </c>
      <c r="D17" s="136"/>
      <c r="E17" s="112">
        <v>-10851</v>
      </c>
      <c r="F17" s="112">
        <v>-17922</v>
      </c>
      <c r="G17" s="112">
        <v>-25834.6342</v>
      </c>
      <c r="H17" s="112">
        <v>-30252</v>
      </c>
      <c r="I17" s="136"/>
      <c r="J17" s="112">
        <v>-10851</v>
      </c>
      <c r="K17" s="112">
        <v>-17922</v>
      </c>
      <c r="L17" s="112">
        <v>-25835</v>
      </c>
      <c r="M17" s="112">
        <v>-30252</v>
      </c>
      <c r="N17" s="136"/>
      <c r="O17" s="112">
        <v>-1723</v>
      </c>
      <c r="P17" s="112">
        <v>-7437</v>
      </c>
      <c r="Q17" s="112">
        <v>-8576</v>
      </c>
      <c r="R17" s="112">
        <f>SUM(R18:R20)</f>
        <v>-12217.098608801025</v>
      </c>
      <c r="S17" s="131"/>
      <c r="T17" s="112">
        <v>-1723</v>
      </c>
      <c r="U17" s="112">
        <v>-7437</v>
      </c>
      <c r="V17" s="112">
        <v>-8654</v>
      </c>
      <c r="W17" s="112">
        <v>-13982</v>
      </c>
      <c r="X17" s="96"/>
      <c r="Y17" s="112">
        <f>SUM(Y18:Y20)</f>
        <v>-1272</v>
      </c>
      <c r="Z17" s="112">
        <f t="shared" ref="Z17" si="1">SUM(Z18:Z20)</f>
        <v>-4405</v>
      </c>
      <c r="AA17" s="94"/>
      <c r="AB17" s="94"/>
      <c r="AC17" s="137"/>
    </row>
    <row r="18" spans="2:30">
      <c r="B18" s="115" t="s">
        <v>8</v>
      </c>
      <c r="C18" s="112">
        <v>-4692</v>
      </c>
      <c r="D18" s="136"/>
      <c r="E18" s="112">
        <v>-9863</v>
      </c>
      <c r="F18" s="112">
        <v>-10862</v>
      </c>
      <c r="G18" s="112">
        <v>-16146.138749999998</v>
      </c>
      <c r="H18" s="112">
        <v>-19314</v>
      </c>
      <c r="I18" s="136"/>
      <c r="J18" s="112">
        <v>-9863</v>
      </c>
      <c r="K18" s="112">
        <v>-10862</v>
      </c>
      <c r="L18" s="112">
        <v>-16146</v>
      </c>
      <c r="M18" s="112">
        <v>-19314</v>
      </c>
      <c r="N18" s="136"/>
      <c r="O18" s="112">
        <v>-1101</v>
      </c>
      <c r="P18" s="112">
        <v>-5231</v>
      </c>
      <c r="Q18" s="112">
        <v>-5787</v>
      </c>
      <c r="R18" s="112">
        <v>-7802.73618451732</v>
      </c>
      <c r="S18" s="131"/>
      <c r="T18" s="112">
        <v>-1101</v>
      </c>
      <c r="U18" s="112">
        <v>-5231</v>
      </c>
      <c r="V18" s="112">
        <v>-5787</v>
      </c>
      <c r="W18" s="112">
        <f>-7803-1687</f>
        <v>-9490</v>
      </c>
      <c r="X18" s="96"/>
      <c r="Y18" s="112">
        <v>-489</v>
      </c>
      <c r="Z18" s="112">
        <v>-596</v>
      </c>
      <c r="AA18" s="94"/>
      <c r="AB18" s="94"/>
      <c r="AC18" s="137"/>
    </row>
    <row r="19" spans="2:30">
      <c r="B19" s="115" t="s">
        <v>9</v>
      </c>
      <c r="C19" s="116">
        <v>0</v>
      </c>
      <c r="D19" s="136"/>
      <c r="E19" s="112">
        <v>-822</v>
      </c>
      <c r="F19" s="112">
        <v>-4601</v>
      </c>
      <c r="G19" s="112">
        <v>-6613.4954500000003</v>
      </c>
      <c r="H19" s="112">
        <v>-6589</v>
      </c>
      <c r="I19" s="112"/>
      <c r="J19" s="112">
        <v>-822</v>
      </c>
      <c r="K19" s="112">
        <v>-4601</v>
      </c>
      <c r="L19" s="112">
        <v>-6613</v>
      </c>
      <c r="M19" s="112">
        <v>-6589</v>
      </c>
      <c r="N19" s="136"/>
      <c r="O19" s="112">
        <v>-608</v>
      </c>
      <c r="P19" s="112">
        <v>-967</v>
      </c>
      <c r="Q19" s="112">
        <v>-1159</v>
      </c>
      <c r="R19" s="112">
        <v>-2275.3177442837068</v>
      </c>
      <c r="S19" s="141"/>
      <c r="T19" s="116">
        <v>-608</v>
      </c>
      <c r="U19" s="116">
        <v>-967</v>
      </c>
      <c r="V19" s="116">
        <v>-1159</v>
      </c>
      <c r="W19" s="112">
        <v>-2275</v>
      </c>
      <c r="X19" s="96"/>
      <c r="Y19" s="112">
        <v>-531</v>
      </c>
      <c r="Z19" s="112">
        <v>-3239</v>
      </c>
      <c r="AA19" s="94"/>
      <c r="AB19" s="94"/>
    </row>
    <row r="20" spans="2:30">
      <c r="B20" s="115" t="s">
        <v>11</v>
      </c>
      <c r="C20" s="112">
        <v>0</v>
      </c>
      <c r="D20" s="136"/>
      <c r="E20" s="112">
        <v>-166</v>
      </c>
      <c r="F20" s="112">
        <v>-2459</v>
      </c>
      <c r="G20" s="112">
        <v>-3075</v>
      </c>
      <c r="H20" s="112">
        <v>-4349</v>
      </c>
      <c r="I20" s="112"/>
      <c r="J20" s="112">
        <v>-166</v>
      </c>
      <c r="K20" s="112">
        <v>-2459</v>
      </c>
      <c r="L20" s="112">
        <v>-3075</v>
      </c>
      <c r="M20" s="112">
        <v>-4349</v>
      </c>
      <c r="N20" s="136"/>
      <c r="O20" s="112">
        <v>-14</v>
      </c>
      <c r="P20" s="112">
        <v>-1240</v>
      </c>
      <c r="Q20" s="112">
        <v>-1630</v>
      </c>
      <c r="R20" s="112">
        <v>-2139.04468</v>
      </c>
      <c r="S20" s="131"/>
      <c r="T20" s="112">
        <v>-14</v>
      </c>
      <c r="U20" s="112">
        <v>-1240</v>
      </c>
      <c r="V20" s="112">
        <v>-1708</v>
      </c>
      <c r="W20" s="112">
        <v>-2217</v>
      </c>
      <c r="X20" s="96"/>
      <c r="Y20" s="112">
        <v>-252</v>
      </c>
      <c r="Z20" s="112">
        <v>-570</v>
      </c>
      <c r="AA20" s="94"/>
      <c r="AB20" s="94"/>
    </row>
    <row r="21" spans="2:30">
      <c r="B21" s="111" t="s">
        <v>12</v>
      </c>
      <c r="C21" s="116">
        <v>0</v>
      </c>
      <c r="D21" s="136"/>
      <c r="E21" s="112">
        <v>0</v>
      </c>
      <c r="F21" s="112">
        <v>0</v>
      </c>
      <c r="G21" s="112">
        <v>0</v>
      </c>
      <c r="H21" s="112">
        <v>-1954</v>
      </c>
      <c r="I21" s="112"/>
      <c r="J21" s="112">
        <v>0</v>
      </c>
      <c r="K21" s="112">
        <v>0</v>
      </c>
      <c r="L21" s="112">
        <v>0</v>
      </c>
      <c r="M21" s="112">
        <v>-1954</v>
      </c>
      <c r="N21" s="136"/>
      <c r="O21" s="112">
        <v>-348</v>
      </c>
      <c r="P21" s="112">
        <v>-696</v>
      </c>
      <c r="Q21" s="112">
        <v>-1045</v>
      </c>
      <c r="R21" s="112">
        <v>-1393</v>
      </c>
      <c r="S21" s="141"/>
      <c r="T21" s="112">
        <v>-348</v>
      </c>
      <c r="U21" s="112">
        <v>-696</v>
      </c>
      <c r="V21" s="112">
        <v>-1045</v>
      </c>
      <c r="W21" s="112">
        <v>-1393</v>
      </c>
      <c r="X21" s="96"/>
      <c r="Y21" s="112">
        <v>-546</v>
      </c>
      <c r="Z21" s="112">
        <v>-1361</v>
      </c>
      <c r="AA21" s="94"/>
      <c r="AB21" s="94"/>
    </row>
    <row r="22" spans="2:30" s="108" customFormat="1">
      <c r="B22" s="102" t="s">
        <v>13</v>
      </c>
      <c r="C22" s="103">
        <v>-8029</v>
      </c>
      <c r="D22" s="136"/>
      <c r="E22" s="103">
        <v>-6119</v>
      </c>
      <c r="F22" s="103">
        <v>-16977</v>
      </c>
      <c r="G22" s="103">
        <v>-32189.294038164677</v>
      </c>
      <c r="H22" s="103">
        <v>-55096</v>
      </c>
      <c r="I22" s="136"/>
      <c r="J22" s="103">
        <v>-14278</v>
      </c>
      <c r="K22" s="103">
        <v>-29852</v>
      </c>
      <c r="L22" s="103">
        <v>-50065</v>
      </c>
      <c r="M22" s="103">
        <v>-74848</v>
      </c>
      <c r="N22" s="136"/>
      <c r="O22" s="103">
        <v>-22116</v>
      </c>
      <c r="P22" s="103">
        <v>-43671</v>
      </c>
      <c r="Q22" s="122">
        <f>-72362</f>
        <v>-72362</v>
      </c>
      <c r="R22" s="103">
        <v>-106904</v>
      </c>
      <c r="S22" s="122"/>
      <c r="T22" s="103">
        <v>-28469</v>
      </c>
      <c r="U22" s="103">
        <v>-57567</v>
      </c>
      <c r="V22" s="122">
        <v>-94501</v>
      </c>
      <c r="W22" s="103">
        <v>-131571</v>
      </c>
      <c r="X22" s="96"/>
      <c r="Y22" s="103">
        <v>-30412</v>
      </c>
      <c r="Z22" s="103">
        <v>-61774</v>
      </c>
      <c r="AA22" s="94"/>
      <c r="AB22" s="94"/>
      <c r="AC22" s="95"/>
    </row>
    <row r="23" spans="2:30" s="137" customFormat="1">
      <c r="B23" s="104" t="s">
        <v>156</v>
      </c>
      <c r="C23" s="105">
        <f>-(C64+C12)</f>
        <v>-2312</v>
      </c>
      <c r="D23" s="136"/>
      <c r="E23" s="105">
        <f>-(E64+E12)</f>
        <v>-2759</v>
      </c>
      <c r="F23" s="105">
        <f>-(F64+F12)</f>
        <v>-7664</v>
      </c>
      <c r="G23" s="105">
        <f>-(G64+G12)</f>
        <v>-16952</v>
      </c>
      <c r="H23" s="105">
        <f>-(H64+H12)</f>
        <v>-28249</v>
      </c>
      <c r="I23" s="136"/>
      <c r="J23" s="105">
        <f>-(J64+J12)</f>
        <v>-5079</v>
      </c>
      <c r="K23" s="105">
        <f>-(K64+K12)</f>
        <v>-10474</v>
      </c>
      <c r="L23" s="105">
        <f>-(L64+L12)</f>
        <v>-20445</v>
      </c>
      <c r="M23" s="105">
        <f>-(M64+M12)</f>
        <v>-32591</v>
      </c>
      <c r="N23" s="136"/>
      <c r="O23" s="105">
        <f>-(O64+O12)</f>
        <v>-9501</v>
      </c>
      <c r="P23" s="105">
        <f>-(P64+P12)</f>
        <v>-16482</v>
      </c>
      <c r="Q23" s="167">
        <f>-(Q64+Q12)</f>
        <v>-28242</v>
      </c>
      <c r="R23" s="167">
        <v>-38355</v>
      </c>
      <c r="S23" s="167"/>
      <c r="T23" s="105">
        <f>-(T64+T12)</f>
        <v>-9501</v>
      </c>
      <c r="U23" s="105">
        <f>-(U64+U12)</f>
        <v>-16482</v>
      </c>
      <c r="V23" s="167">
        <f>-(V64+V12)</f>
        <v>-28242</v>
      </c>
      <c r="W23" s="167">
        <v>-38535</v>
      </c>
      <c r="X23" s="96"/>
      <c r="Y23" s="105">
        <f>-(Y64+Y12+Y27)</f>
        <v>-8184</v>
      </c>
      <c r="Z23" s="105">
        <v>-16333</v>
      </c>
      <c r="AA23" s="94"/>
      <c r="AB23" s="94"/>
    </row>
    <row r="24" spans="2:30" s="139" customFormat="1">
      <c r="B24" s="138" t="s">
        <v>228</v>
      </c>
      <c r="C24" s="134">
        <f>C22-C23</f>
        <v>-5717</v>
      </c>
      <c r="D24" s="136"/>
      <c r="E24" s="134">
        <f>E22-E23</f>
        <v>-3360</v>
      </c>
      <c r="F24" s="134">
        <f>F22-F23</f>
        <v>-9313</v>
      </c>
      <c r="G24" s="134">
        <f>G22-G23</f>
        <v>-15237.294038164677</v>
      </c>
      <c r="H24" s="134">
        <f t="shared" ref="H24" si="2">H22-H23</f>
        <v>-26847</v>
      </c>
      <c r="I24" s="136"/>
      <c r="J24" s="134">
        <f>J22-J23</f>
        <v>-9199</v>
      </c>
      <c r="K24" s="134">
        <f>K22-K23</f>
        <v>-19378</v>
      </c>
      <c r="L24" s="134">
        <f>L22-L23</f>
        <v>-29620</v>
      </c>
      <c r="M24" s="134">
        <f t="shared" ref="M24" si="3">M22-M23</f>
        <v>-42257</v>
      </c>
      <c r="N24" s="136"/>
      <c r="O24" s="134">
        <f t="shared" ref="O24" si="4">O22-O23</f>
        <v>-12615</v>
      </c>
      <c r="P24" s="134">
        <f>P22-P23</f>
        <v>-27189</v>
      </c>
      <c r="Q24" s="134">
        <f>Q22-Q23</f>
        <v>-44120</v>
      </c>
      <c r="R24" s="134">
        <f>R22-R23</f>
        <v>-68549</v>
      </c>
      <c r="S24" s="134"/>
      <c r="T24" s="134">
        <f t="shared" ref="T24" si="5">T22-T23</f>
        <v>-18968</v>
      </c>
      <c r="U24" s="134">
        <f>U22-U23</f>
        <v>-41085</v>
      </c>
      <c r="V24" s="134">
        <f>V22-V23</f>
        <v>-66259</v>
      </c>
      <c r="W24" s="134">
        <f>W22-W23</f>
        <v>-93036</v>
      </c>
      <c r="X24" s="96"/>
      <c r="Y24" s="134">
        <f t="shared" ref="Y24:Z24" si="6">Y22-Y23</f>
        <v>-22228</v>
      </c>
      <c r="Z24" s="134">
        <f t="shared" si="6"/>
        <v>-45441</v>
      </c>
      <c r="AA24" s="94"/>
      <c r="AB24" s="94"/>
    </row>
    <row r="25" spans="2:30">
      <c r="B25" s="111" t="s">
        <v>14</v>
      </c>
      <c r="C25" s="112">
        <v>-18161</v>
      </c>
      <c r="D25" s="136"/>
      <c r="E25" s="112">
        <v>-10533</v>
      </c>
      <c r="F25" s="112">
        <v>-25412</v>
      </c>
      <c r="G25" s="112">
        <v>-41915.661435000002</v>
      </c>
      <c r="H25" s="112">
        <v>-60978</v>
      </c>
      <c r="I25" s="136"/>
      <c r="J25" s="112">
        <v>-20632</v>
      </c>
      <c r="K25" s="112">
        <v>-38497</v>
      </c>
      <c r="L25" s="112">
        <v>-57929</v>
      </c>
      <c r="M25" s="112">
        <v>-78873</v>
      </c>
      <c r="N25" s="136"/>
      <c r="O25" s="112">
        <v>-23111</v>
      </c>
      <c r="P25" s="112">
        <v>-47162</v>
      </c>
      <c r="Q25" s="131">
        <v>-71232</v>
      </c>
      <c r="R25" s="112">
        <v>-98894</v>
      </c>
      <c r="S25" s="131"/>
      <c r="T25" s="112">
        <v>-25746</v>
      </c>
      <c r="U25" s="112">
        <v>-52494</v>
      </c>
      <c r="V25" s="131">
        <v>-78881</v>
      </c>
      <c r="W25" s="112">
        <v>-108202</v>
      </c>
      <c r="X25" s="96"/>
      <c r="Y25" s="112">
        <v>-29698</v>
      </c>
      <c r="Z25" s="112">
        <v>-59094</v>
      </c>
      <c r="AA25" s="94"/>
      <c r="AB25" s="94"/>
      <c r="AD25" s="137"/>
    </row>
    <row r="26" spans="2:30">
      <c r="B26" s="111" t="s">
        <v>11</v>
      </c>
      <c r="C26" s="112">
        <v>-990</v>
      </c>
      <c r="D26" s="136"/>
      <c r="E26" s="112">
        <v>-625</v>
      </c>
      <c r="F26" s="112">
        <v>-2327</v>
      </c>
      <c r="G26" s="112">
        <v>-2495</v>
      </c>
      <c r="H26" s="112">
        <v>-4937</v>
      </c>
      <c r="I26" s="136"/>
      <c r="J26" s="112">
        <v>-1077</v>
      </c>
      <c r="K26" s="112">
        <v>-3088</v>
      </c>
      <c r="L26" s="112">
        <v>-3511</v>
      </c>
      <c r="M26" s="112">
        <v>-8201</v>
      </c>
      <c r="N26" s="136"/>
      <c r="O26" s="112">
        <v>-1835</v>
      </c>
      <c r="P26" s="112">
        <v>-2686</v>
      </c>
      <c r="Q26" s="131">
        <f>-4119</f>
        <v>-4119</v>
      </c>
      <c r="R26" s="112">
        <v>-7396.0405148148157</v>
      </c>
      <c r="S26" s="131"/>
      <c r="T26" s="112">
        <v>-2044</v>
      </c>
      <c r="U26" s="112">
        <v>-4315</v>
      </c>
      <c r="V26" s="131">
        <v>-6739</v>
      </c>
      <c r="W26" s="112">
        <v>-11158</v>
      </c>
      <c r="X26" s="96"/>
      <c r="Y26" s="112">
        <f>-1190</f>
        <v>-1190</v>
      </c>
      <c r="Z26" s="112">
        <v>-3719</v>
      </c>
      <c r="AA26" s="94"/>
      <c r="AB26" s="94"/>
      <c r="AD26" s="139"/>
    </row>
    <row r="27" spans="2:30" s="137" customFormat="1">
      <c r="B27" s="104" t="s">
        <v>156</v>
      </c>
      <c r="C27" s="105">
        <f>-C12-C23-C64</f>
        <v>0</v>
      </c>
      <c r="D27" s="136"/>
      <c r="E27" s="105">
        <f t="shared" ref="E27:H27" si="7">-E12-E23-E64</f>
        <v>0</v>
      </c>
      <c r="F27" s="105">
        <f t="shared" si="7"/>
        <v>0</v>
      </c>
      <c r="G27" s="105">
        <f t="shared" si="7"/>
        <v>0</v>
      </c>
      <c r="H27" s="105">
        <f t="shared" si="7"/>
        <v>0</v>
      </c>
      <c r="I27" s="136"/>
      <c r="J27" s="105">
        <f t="shared" ref="J27:M27" si="8">-J12-J23-J64</f>
        <v>0</v>
      </c>
      <c r="K27" s="105">
        <f t="shared" si="8"/>
        <v>0</v>
      </c>
      <c r="L27" s="105">
        <f t="shared" si="8"/>
        <v>0</v>
      </c>
      <c r="M27" s="105">
        <f t="shared" si="8"/>
        <v>0</v>
      </c>
      <c r="N27" s="136"/>
      <c r="O27" s="105">
        <f t="shared" ref="O27:R27" si="9">-O12-O23-O64</f>
        <v>0</v>
      </c>
      <c r="P27" s="105">
        <f t="shared" si="9"/>
        <v>0</v>
      </c>
      <c r="Q27" s="105">
        <f t="shared" si="9"/>
        <v>0</v>
      </c>
      <c r="R27" s="105">
        <f t="shared" si="9"/>
        <v>-356</v>
      </c>
      <c r="S27" s="167"/>
      <c r="T27" s="105">
        <f t="shared" ref="T27:W27" si="10">-T12-T23-T64</f>
        <v>0</v>
      </c>
      <c r="U27" s="105">
        <f t="shared" si="10"/>
        <v>0</v>
      </c>
      <c r="V27" s="105">
        <f t="shared" si="10"/>
        <v>0</v>
      </c>
      <c r="W27" s="105">
        <f t="shared" si="10"/>
        <v>-356.26600000000326</v>
      </c>
      <c r="X27" s="96"/>
      <c r="Y27" s="105">
        <v>-25</v>
      </c>
      <c r="Z27" s="105">
        <v>-73</v>
      </c>
      <c r="AA27" s="94"/>
      <c r="AB27" s="94"/>
    </row>
    <row r="28" spans="2:30" s="139" customFormat="1">
      <c r="B28" s="138" t="s">
        <v>228</v>
      </c>
      <c r="C28" s="134">
        <f>C26-C27</f>
        <v>-990</v>
      </c>
      <c r="D28" s="136"/>
      <c r="E28" s="134">
        <f t="shared" ref="E28:H28" si="11">E26-E27</f>
        <v>-625</v>
      </c>
      <c r="F28" s="134">
        <f t="shared" si="11"/>
        <v>-2327</v>
      </c>
      <c r="G28" s="134">
        <f t="shared" si="11"/>
        <v>-2495</v>
      </c>
      <c r="H28" s="134">
        <f t="shared" si="11"/>
        <v>-4937</v>
      </c>
      <c r="I28" s="136"/>
      <c r="J28" s="134">
        <f t="shared" ref="J28:M28" si="12">J26-J27</f>
        <v>-1077</v>
      </c>
      <c r="K28" s="134">
        <f t="shared" si="12"/>
        <v>-3088</v>
      </c>
      <c r="L28" s="134">
        <f t="shared" si="12"/>
        <v>-3511</v>
      </c>
      <c r="M28" s="134">
        <f t="shared" si="12"/>
        <v>-8201</v>
      </c>
      <c r="N28" s="136"/>
      <c r="O28" s="134">
        <f t="shared" ref="O28:R28" si="13">O26-O27</f>
        <v>-1835</v>
      </c>
      <c r="P28" s="134">
        <f t="shared" si="13"/>
        <v>-2686</v>
      </c>
      <c r="Q28" s="134">
        <f t="shared" si="13"/>
        <v>-4119</v>
      </c>
      <c r="R28" s="134">
        <f t="shared" si="13"/>
        <v>-7040.0405148148157</v>
      </c>
      <c r="S28" s="134"/>
      <c r="T28" s="134">
        <f t="shared" ref="T28:W28" si="14">T26-T27</f>
        <v>-2044</v>
      </c>
      <c r="U28" s="134">
        <f t="shared" si="14"/>
        <v>-4315</v>
      </c>
      <c r="V28" s="134">
        <f t="shared" si="14"/>
        <v>-6739</v>
      </c>
      <c r="W28" s="134">
        <f t="shared" si="14"/>
        <v>-10801.733999999997</v>
      </c>
      <c r="X28" s="174"/>
      <c r="Y28" s="134">
        <f t="shared" ref="Y28:Z28" si="15">Y26-Y27</f>
        <v>-1165</v>
      </c>
      <c r="Z28" s="134">
        <f t="shared" si="15"/>
        <v>-3646</v>
      </c>
      <c r="AA28" s="172"/>
      <c r="AB28" s="172"/>
    </row>
    <row r="29" spans="2:30">
      <c r="B29" s="111" t="s">
        <v>15</v>
      </c>
      <c r="C29" s="116">
        <v>160</v>
      </c>
      <c r="D29" s="136"/>
      <c r="E29" s="116">
        <v>33</v>
      </c>
      <c r="F29" s="116">
        <v>189</v>
      </c>
      <c r="G29" s="112">
        <v>604.19557499999985</v>
      </c>
      <c r="H29" s="116">
        <v>579</v>
      </c>
      <c r="I29" s="136"/>
      <c r="J29" s="116">
        <v>72</v>
      </c>
      <c r="K29" s="116">
        <v>418</v>
      </c>
      <c r="L29" s="116">
        <v>852</v>
      </c>
      <c r="M29" s="116">
        <v>798</v>
      </c>
      <c r="N29" s="136"/>
      <c r="O29" s="116">
        <v>675</v>
      </c>
      <c r="P29" s="116">
        <v>585</v>
      </c>
      <c r="Q29" s="116">
        <v>666</v>
      </c>
      <c r="R29" s="112">
        <v>809.65636000000006</v>
      </c>
      <c r="S29" s="141"/>
      <c r="T29" s="116">
        <v>953</v>
      </c>
      <c r="U29" s="116">
        <v>921</v>
      </c>
      <c r="V29" s="112">
        <v>1309</v>
      </c>
      <c r="W29" s="112">
        <v>1851</v>
      </c>
      <c r="X29" s="96"/>
      <c r="Y29" s="116">
        <v>358</v>
      </c>
      <c r="Z29" s="116">
        <v>628</v>
      </c>
      <c r="AA29" s="94"/>
      <c r="AB29" s="94"/>
    </row>
    <row r="30" spans="2:30">
      <c r="B30" s="111" t="s">
        <v>16</v>
      </c>
      <c r="C30" s="116">
        <v>-241</v>
      </c>
      <c r="D30" s="136"/>
      <c r="E30" s="116">
        <v>1112</v>
      </c>
      <c r="F30" s="116">
        <v>1112</v>
      </c>
      <c r="G30" s="112">
        <v>1111.6245600000004</v>
      </c>
      <c r="H30" s="116">
        <v>609</v>
      </c>
      <c r="I30" s="136"/>
      <c r="J30" s="116">
        <v>1112</v>
      </c>
      <c r="K30" s="116">
        <v>1112</v>
      </c>
      <c r="L30" s="116">
        <v>1112</v>
      </c>
      <c r="M30" s="116">
        <v>609</v>
      </c>
      <c r="N30" s="136"/>
      <c r="O30" s="116">
        <v>0</v>
      </c>
      <c r="P30" s="116">
        <v>-150</v>
      </c>
      <c r="Q30" s="116">
        <v>-150</v>
      </c>
      <c r="R30" s="116">
        <v>-150</v>
      </c>
      <c r="S30" s="141"/>
      <c r="T30" s="116">
        <v>0</v>
      </c>
      <c r="U30" s="116">
        <v>-150</v>
      </c>
      <c r="V30" s="116">
        <v>-150</v>
      </c>
      <c r="W30" s="116">
        <v>-150</v>
      </c>
      <c r="X30" s="96"/>
      <c r="Y30" s="116">
        <v>0</v>
      </c>
      <c r="Z30" s="116"/>
      <c r="AA30" s="94"/>
      <c r="AB30" s="94"/>
      <c r="AC30" s="108"/>
    </row>
    <row r="31" spans="2:30">
      <c r="B31" s="140" t="s">
        <v>17</v>
      </c>
      <c r="C31" s="135">
        <f>SUM(C11:C17,C21:C30)-C12-C13-C23-C24</f>
        <v>632</v>
      </c>
      <c r="D31" s="136"/>
      <c r="E31" s="135">
        <f>SUM(E11:E17,E21:E30)-E12-E13-E23-E24</f>
        <v>-2523</v>
      </c>
      <c r="F31" s="135">
        <f>SUM(F11:F17,F21:F30)-F12-F13-F23-F24</f>
        <v>5284</v>
      </c>
      <c r="G31" s="135">
        <f>SUM(G11:G17,G21:G30)-G12-G13-G23-G24</f>
        <v>11064.813608861223</v>
      </c>
      <c r="H31" s="135">
        <f>SUM(H11:H17,H21:H30)-H12-H13-H23-H24-H27-H28</f>
        <v>23854</v>
      </c>
      <c r="I31" s="136"/>
      <c r="J31" s="135">
        <f t="shared" ref="J31:M31" si="16">SUM(J11:J17,J21:J30)-J12-J13-J23-J24-J27-J28</f>
        <v>-2332</v>
      </c>
      <c r="K31" s="135">
        <f t="shared" si="16"/>
        <v>7004</v>
      </c>
      <c r="L31" s="135">
        <f t="shared" si="16"/>
        <v>12467</v>
      </c>
      <c r="M31" s="135">
        <f t="shared" si="16"/>
        <v>22691</v>
      </c>
      <c r="N31" s="136"/>
      <c r="O31" s="135">
        <f t="shared" ref="O31:R31" si="17">SUM(O11:O17,O21:O30)-O12-O13-O23-O24-O27-O28</f>
        <v>10723.257538695121</v>
      </c>
      <c r="P31" s="135">
        <f t="shared" si="17"/>
        <v>27071.290714206465</v>
      </c>
      <c r="Q31" s="135">
        <f t="shared" si="17"/>
        <v>41009.290340998559</v>
      </c>
      <c r="R31" s="135">
        <f t="shared" si="17"/>
        <v>63950.79704273658</v>
      </c>
      <c r="S31" s="122"/>
      <c r="T31" s="135">
        <f t="shared" ref="T31:W31" si="18">SUM(T11:T17,T21:T30)-T12-T13-T23-T24-T27-T28</f>
        <v>10594.490278773563</v>
      </c>
      <c r="U31" s="135">
        <f t="shared" si="18"/>
        <v>25832.526897441829</v>
      </c>
      <c r="V31" s="135">
        <f t="shared" si="18"/>
        <v>41344.537801228522</v>
      </c>
      <c r="W31" s="135">
        <f t="shared" si="18"/>
        <v>62824.522837869474</v>
      </c>
      <c r="X31" s="96"/>
      <c r="Y31" s="135">
        <f>SUM(Y11,Y15:Y17,Y21:Y22,Y25:Y26,Y29,Y30)</f>
        <v>14552</v>
      </c>
      <c r="Z31" s="135">
        <f>SUM(Z11,Z15:Z17,Z21:Z22,Z25:Z26,Z29,Z30)</f>
        <v>36825</v>
      </c>
      <c r="AA31" s="94"/>
      <c r="AB31" s="94"/>
      <c r="AC31" s="137"/>
    </row>
    <row r="32" spans="2:30">
      <c r="B32" s="140" t="s">
        <v>200</v>
      </c>
      <c r="C32" s="192">
        <f>C31/C13</f>
        <v>1.7433520909191216E-2</v>
      </c>
      <c r="D32" s="136"/>
      <c r="E32" s="192">
        <f t="shared" ref="E32:H32" si="19">E31/E13</f>
        <v>-9.8681894629796221E-2</v>
      </c>
      <c r="F32" s="192">
        <f t="shared" si="19"/>
        <v>7.6183335976585595E-2</v>
      </c>
      <c r="G32" s="192">
        <f t="shared" si="19"/>
        <v>9.6527490276625771E-2</v>
      </c>
      <c r="H32" s="192">
        <f t="shared" si="19"/>
        <v>0.13792904061430289</v>
      </c>
      <c r="I32" s="136"/>
      <c r="J32" s="192">
        <f t="shared" ref="J32:M32" si="20">J31/J13</f>
        <v>-4.917548817004766E-2</v>
      </c>
      <c r="K32" s="192">
        <f t="shared" si="20"/>
        <v>7.06240609843405E-2</v>
      </c>
      <c r="L32" s="192">
        <f t="shared" si="20"/>
        <v>8.1817346563763327E-2</v>
      </c>
      <c r="M32" s="192">
        <f t="shared" si="20"/>
        <v>0.10483300916151149</v>
      </c>
      <c r="N32" s="136"/>
      <c r="O32" s="192">
        <f t="shared" ref="O32:R32" si="21">O31/O13</f>
        <v>0.17981483254288791</v>
      </c>
      <c r="P32" s="192">
        <f t="shared" si="21"/>
        <v>0.2114878497094346</v>
      </c>
      <c r="Q32" s="192">
        <f t="shared" si="21"/>
        <v>0.20857448918963548</v>
      </c>
      <c r="R32" s="192">
        <f t="shared" si="21"/>
        <v>0.22360574914068132</v>
      </c>
      <c r="S32" s="122"/>
      <c r="T32" s="192">
        <f t="shared" ref="T32:W32" si="22">T31/T13</f>
        <v>0.14991071823032548</v>
      </c>
      <c r="U32" s="192">
        <f t="shared" si="22"/>
        <v>0.17059392907104962</v>
      </c>
      <c r="V32" s="192">
        <f t="shared" si="22"/>
        <v>0.17644175501113213</v>
      </c>
      <c r="W32" s="192">
        <f t="shared" si="22"/>
        <v>0.19059870557988562</v>
      </c>
      <c r="X32" s="96"/>
      <c r="Y32" s="192">
        <f t="shared" ref="Y32:Z32" si="23">Y31/Y13</f>
        <v>0.18221888304532932</v>
      </c>
      <c r="Z32" s="192">
        <f t="shared" si="23"/>
        <v>0.21464042992201252</v>
      </c>
      <c r="AA32" s="94"/>
      <c r="AB32" s="94"/>
      <c r="AC32" s="137"/>
    </row>
    <row r="33" spans="2:29">
      <c r="B33" s="111" t="s">
        <v>18</v>
      </c>
      <c r="C33" s="116">
        <v>48</v>
      </c>
      <c r="D33" s="136"/>
      <c r="E33" s="116">
        <v>71</v>
      </c>
      <c r="F33" s="116">
        <v>125</v>
      </c>
      <c r="G33" s="112">
        <v>145.50387999999839</v>
      </c>
      <c r="H33" s="116">
        <v>294</v>
      </c>
      <c r="I33" s="136"/>
      <c r="J33" s="116">
        <v>182</v>
      </c>
      <c r="K33" s="116">
        <v>254</v>
      </c>
      <c r="L33" s="116">
        <v>297</v>
      </c>
      <c r="M33" s="116">
        <v>517</v>
      </c>
      <c r="N33" s="136"/>
      <c r="O33" s="116">
        <v>102</v>
      </c>
      <c r="P33" s="116">
        <v>349</v>
      </c>
      <c r="Q33" s="116">
        <v>678</v>
      </c>
      <c r="R33" s="116">
        <v>960</v>
      </c>
      <c r="S33" s="141"/>
      <c r="T33" s="116">
        <v>107</v>
      </c>
      <c r="U33" s="116">
        <v>369</v>
      </c>
      <c r="V33" s="116">
        <v>701</v>
      </c>
      <c r="W33" s="116">
        <v>986</v>
      </c>
      <c r="X33" s="96"/>
      <c r="Y33" s="116">
        <v>186</v>
      </c>
      <c r="Z33" s="116">
        <v>357</v>
      </c>
      <c r="AA33" s="94"/>
      <c r="AB33" s="94"/>
      <c r="AC33" s="139"/>
    </row>
    <row r="34" spans="2:29">
      <c r="B34" s="111" t="s">
        <v>19</v>
      </c>
      <c r="C34" s="112">
        <v>-36</v>
      </c>
      <c r="D34" s="136"/>
      <c r="E34" s="112">
        <v>-1670</v>
      </c>
      <c r="F34" s="112">
        <v>-7775</v>
      </c>
      <c r="G34" s="112">
        <v>-12489.99006139958</v>
      </c>
      <c r="H34" s="112">
        <v>-17493</v>
      </c>
      <c r="I34" s="136"/>
      <c r="J34" s="112">
        <v>-4286</v>
      </c>
      <c r="K34" s="112">
        <v>-11665</v>
      </c>
      <c r="L34" s="112">
        <v>-17658</v>
      </c>
      <c r="M34" s="112">
        <v>-23491</v>
      </c>
      <c r="N34" s="136"/>
      <c r="O34" s="112">
        <v>-10781</v>
      </c>
      <c r="P34" s="112">
        <v>-13970</v>
      </c>
      <c r="Q34" s="112">
        <v>-17615</v>
      </c>
      <c r="R34" s="112">
        <v>-21399.913077137953</v>
      </c>
      <c r="S34" s="131"/>
      <c r="T34" s="112">
        <v>-11262</v>
      </c>
      <c r="U34" s="112">
        <v>-15018</v>
      </c>
      <c r="V34" s="112">
        <v>-19164</v>
      </c>
      <c r="W34" s="112">
        <v>-23437</v>
      </c>
      <c r="X34" s="96"/>
      <c r="Y34" s="112">
        <v>-4178</v>
      </c>
      <c r="Z34" s="112">
        <v>-8425</v>
      </c>
      <c r="AA34" s="94"/>
      <c r="AB34" s="94"/>
    </row>
    <row r="35" spans="2:29" ht="36">
      <c r="B35" s="119" t="s">
        <v>149</v>
      </c>
      <c r="C35" s="112"/>
      <c r="D35" s="136"/>
      <c r="E35" s="112"/>
      <c r="F35" s="112"/>
      <c r="G35" s="112"/>
      <c r="H35" s="112"/>
      <c r="I35" s="136"/>
      <c r="J35" s="112"/>
      <c r="K35" s="112"/>
      <c r="L35" s="112"/>
      <c r="M35" s="112"/>
      <c r="N35" s="136"/>
      <c r="O35" s="112"/>
      <c r="P35" s="112"/>
      <c r="Q35" s="112">
        <v>-11546</v>
      </c>
      <c r="R35" s="112">
        <v>-28110.814581756174</v>
      </c>
      <c r="S35" s="131"/>
      <c r="T35" s="112"/>
      <c r="U35" s="112"/>
      <c r="V35" s="112">
        <v>-11546</v>
      </c>
      <c r="W35" s="112">
        <v>-28111</v>
      </c>
      <c r="X35" s="96"/>
      <c r="Y35" s="112"/>
      <c r="Z35" s="112">
        <v>-1261</v>
      </c>
      <c r="AA35" s="94"/>
      <c r="AB35" s="94"/>
    </row>
    <row r="36" spans="2:29" ht="36">
      <c r="B36" s="98" t="s">
        <v>20</v>
      </c>
      <c r="C36" s="112">
        <v>183</v>
      </c>
      <c r="D36" s="136"/>
      <c r="E36" s="112">
        <v>0</v>
      </c>
      <c r="F36" s="112"/>
      <c r="G36" s="112">
        <v>0</v>
      </c>
      <c r="H36" s="112">
        <v>0</v>
      </c>
      <c r="I36" s="136"/>
      <c r="J36" s="112"/>
      <c r="K36" s="112"/>
      <c r="L36" s="112"/>
      <c r="M36" s="112"/>
      <c r="N36" s="136"/>
      <c r="O36" s="112"/>
      <c r="P36" s="112"/>
      <c r="Q36" s="112"/>
      <c r="R36" s="112"/>
      <c r="S36" s="131"/>
      <c r="T36" s="112"/>
      <c r="U36" s="112"/>
      <c r="V36" s="112"/>
      <c r="W36" s="112"/>
      <c r="X36" s="96"/>
      <c r="Y36" s="112"/>
      <c r="Z36" s="112"/>
      <c r="AA36" s="94"/>
      <c r="AB36" s="94"/>
    </row>
    <row r="37" spans="2:29">
      <c r="B37" s="140" t="s">
        <v>21</v>
      </c>
      <c r="C37" s="135">
        <v>1817</v>
      </c>
      <c r="D37" s="136"/>
      <c r="E37" s="135">
        <v>-3497</v>
      </c>
      <c r="F37" s="135">
        <v>-39</v>
      </c>
      <c r="G37" s="135">
        <v>1215.2114274616251</v>
      </c>
      <c r="H37" s="135">
        <v>6655</v>
      </c>
      <c r="I37" s="136"/>
      <c r="J37" s="135">
        <v>-6435</v>
      </c>
      <c r="K37" s="135">
        <v>-4406</v>
      </c>
      <c r="L37" s="135">
        <v>-4894</v>
      </c>
      <c r="M37" s="135">
        <v>-283</v>
      </c>
      <c r="N37" s="136"/>
      <c r="O37" s="135">
        <v>44</v>
      </c>
      <c r="P37" s="135">
        <v>13450</v>
      </c>
      <c r="Q37" s="135">
        <f>SUM(Q31:Q36)</f>
        <v>12526.498915487748</v>
      </c>
      <c r="R37" s="135">
        <f>SUM(R31:R36)</f>
        <v>15400.292989591588</v>
      </c>
      <c r="S37" s="122"/>
      <c r="T37" s="135">
        <f>SUM(T31:T36)</f>
        <v>-560.35981050820737</v>
      </c>
      <c r="U37" s="135">
        <f t="shared" ref="U37:W37" si="24">SUM(U31:U36)</f>
        <v>11183.697491370898</v>
      </c>
      <c r="V37" s="135">
        <f t="shared" si="24"/>
        <v>11335.714242983529</v>
      </c>
      <c r="W37" s="135">
        <f t="shared" si="24"/>
        <v>12262.713436575053</v>
      </c>
      <c r="X37" s="96"/>
      <c r="Y37" s="135">
        <f>SUM(Y31,Y33:Y36)</f>
        <v>10560</v>
      </c>
      <c r="Z37" s="135">
        <f t="shared" ref="Z37" si="25">SUM(Z31,Z33:Z36)</f>
        <v>27496</v>
      </c>
      <c r="AA37" s="94"/>
      <c r="AB37" s="94"/>
    </row>
    <row r="38" spans="2:29">
      <c r="B38" s="111" t="s">
        <v>22</v>
      </c>
      <c r="C38" s="112">
        <v>-169</v>
      </c>
      <c r="D38" s="136"/>
      <c r="E38" s="112">
        <v>639</v>
      </c>
      <c r="F38" s="112">
        <v>101</v>
      </c>
      <c r="G38" s="112">
        <v>-383.44106991661033</v>
      </c>
      <c r="H38" s="112">
        <v>-2506</v>
      </c>
      <c r="I38" s="136"/>
      <c r="J38" s="112">
        <v>891</v>
      </c>
      <c r="K38" s="112">
        <v>464</v>
      </c>
      <c r="L38" s="112">
        <v>236</v>
      </c>
      <c r="M38" s="112">
        <v>-1748</v>
      </c>
      <c r="N38" s="136"/>
      <c r="O38" s="112">
        <v>-539</v>
      </c>
      <c r="P38" s="112">
        <v>-3850</v>
      </c>
      <c r="Q38" s="112">
        <v>-6191</v>
      </c>
      <c r="R38" s="112">
        <v>-9714</v>
      </c>
      <c r="S38" s="131"/>
      <c r="T38" s="112">
        <v>-325</v>
      </c>
      <c r="U38" s="112">
        <v>-3578</v>
      </c>
      <c r="V38" s="112">
        <v>-6532</v>
      </c>
      <c r="W38" s="112">
        <v>-9332</v>
      </c>
      <c r="X38" s="96"/>
      <c r="Y38" s="112">
        <v>-2375</v>
      </c>
      <c r="Z38" s="112">
        <v>-6502</v>
      </c>
      <c r="AA38" s="94"/>
      <c r="AB38" s="94"/>
    </row>
    <row r="39" spans="2:29">
      <c r="B39" s="140" t="s">
        <v>23</v>
      </c>
      <c r="C39" s="135">
        <v>1648</v>
      </c>
      <c r="D39" s="136"/>
      <c r="E39" s="135">
        <v>-2858</v>
      </c>
      <c r="F39" s="135">
        <v>62</v>
      </c>
      <c r="G39" s="135">
        <v>831.7703575450148</v>
      </c>
      <c r="H39" s="135">
        <v>4149</v>
      </c>
      <c r="I39" s="136"/>
      <c r="J39" s="135">
        <v>-5544</v>
      </c>
      <c r="K39" s="135">
        <v>-3942</v>
      </c>
      <c r="L39" s="135">
        <v>-4658</v>
      </c>
      <c r="M39" s="135">
        <v>-2031</v>
      </c>
      <c r="N39" s="136"/>
      <c r="O39" s="135">
        <v>-495</v>
      </c>
      <c r="P39" s="135">
        <v>9600</v>
      </c>
      <c r="Q39" s="135">
        <f>SUM(Q37:Q38)</f>
        <v>6335.4989154877476</v>
      </c>
      <c r="R39" s="135">
        <f>SUM(R37:R38)</f>
        <v>5686.2929895915877</v>
      </c>
      <c r="S39" s="122"/>
      <c r="T39" s="135">
        <f t="shared" ref="T39:U39" si="26">SUM(T37:T38)</f>
        <v>-885.35981050820737</v>
      </c>
      <c r="U39" s="135">
        <f t="shared" si="26"/>
        <v>7605.6974913708982</v>
      </c>
      <c r="V39" s="135">
        <f>SUM(V37:V38)</f>
        <v>4803.7142429835294</v>
      </c>
      <c r="W39" s="135">
        <f>SUM(W37:W38)</f>
        <v>2930.7134365750535</v>
      </c>
      <c r="X39" s="96"/>
      <c r="Y39" s="135">
        <f>SUM(Y37:Y38)</f>
        <v>8185</v>
      </c>
      <c r="Z39" s="135">
        <f t="shared" ref="Z39" si="27">SUM(Z37:Z38)</f>
        <v>20994</v>
      </c>
      <c r="AA39" s="94"/>
      <c r="AB39" s="94"/>
    </row>
    <row r="40" spans="2:29">
      <c r="C40" s="111"/>
      <c r="D40" s="136"/>
      <c r="E40" s="111"/>
      <c r="F40" s="111"/>
      <c r="G40" s="120"/>
      <c r="H40" s="111"/>
      <c r="I40" s="136"/>
      <c r="J40" s="111"/>
      <c r="K40" s="111"/>
      <c r="L40" s="111"/>
      <c r="M40" s="111"/>
      <c r="N40" s="136"/>
      <c r="O40" s="111"/>
      <c r="P40" s="111"/>
      <c r="Q40" s="111"/>
      <c r="R40" s="111"/>
      <c r="S40" s="169"/>
      <c r="T40" s="111"/>
      <c r="U40" s="111"/>
      <c r="V40" s="111"/>
      <c r="W40" s="111"/>
      <c r="X40" s="96"/>
      <c r="Y40" s="111"/>
      <c r="Z40" s="111"/>
      <c r="AA40" s="94"/>
      <c r="AB40" s="94"/>
    </row>
    <row r="41" spans="2:29">
      <c r="B41" s="102" t="s">
        <v>24</v>
      </c>
      <c r="C41" s="116">
        <v>0</v>
      </c>
      <c r="D41" s="136"/>
      <c r="E41" s="116">
        <v>0</v>
      </c>
      <c r="F41" s="116">
        <v>0</v>
      </c>
      <c r="G41" s="112">
        <v>0</v>
      </c>
      <c r="H41" s="116">
        <v>0</v>
      </c>
      <c r="I41" s="136"/>
      <c r="J41" s="116">
        <v>0</v>
      </c>
      <c r="K41" s="116">
        <v>0</v>
      </c>
      <c r="L41" s="116">
        <v>0</v>
      </c>
      <c r="M41" s="116">
        <v>0</v>
      </c>
      <c r="N41" s="136"/>
      <c r="O41" s="116">
        <v>0</v>
      </c>
      <c r="P41" s="112">
        <v>297</v>
      </c>
      <c r="Q41" s="131">
        <v>-2219</v>
      </c>
      <c r="R41" s="112">
        <v>-1844</v>
      </c>
      <c r="S41" s="141"/>
      <c r="T41" s="112">
        <v>0</v>
      </c>
      <c r="U41" s="131">
        <v>297</v>
      </c>
      <c r="V41" s="112">
        <v>-2219</v>
      </c>
      <c r="W41" s="112">
        <v>-1844</v>
      </c>
      <c r="X41" s="131"/>
      <c r="Y41" s="116">
        <v>-681</v>
      </c>
      <c r="Z41" s="112">
        <v>-434</v>
      </c>
      <c r="AA41" s="94"/>
      <c r="AB41" s="94"/>
    </row>
    <row r="42" spans="2:29">
      <c r="C42" s="111"/>
      <c r="D42" s="136"/>
      <c r="E42" s="111"/>
      <c r="F42" s="111"/>
      <c r="G42" s="120"/>
      <c r="H42" s="111"/>
      <c r="I42" s="136"/>
      <c r="J42" s="111"/>
      <c r="K42" s="111"/>
      <c r="L42" s="111"/>
      <c r="M42" s="111"/>
      <c r="N42" s="136"/>
      <c r="O42" s="111"/>
      <c r="P42" s="111"/>
      <c r="Q42" s="111"/>
      <c r="R42" s="111"/>
      <c r="S42" s="169"/>
      <c r="T42" s="111"/>
      <c r="U42" s="111"/>
      <c r="V42" s="111"/>
      <c r="W42" s="111"/>
      <c r="X42" s="96"/>
      <c r="Y42" s="111"/>
      <c r="Z42" s="111"/>
      <c r="AA42" s="94"/>
      <c r="AB42" s="94"/>
    </row>
    <row r="43" spans="2:29">
      <c r="B43" s="140" t="s">
        <v>25</v>
      </c>
      <c r="C43" s="135">
        <v>1648</v>
      </c>
      <c r="D43" s="136"/>
      <c r="E43" s="135">
        <v>-2858</v>
      </c>
      <c r="F43" s="135">
        <v>62</v>
      </c>
      <c r="G43" s="135">
        <v>831.7703575450148</v>
      </c>
      <c r="H43" s="135">
        <v>4149</v>
      </c>
      <c r="I43" s="136"/>
      <c r="J43" s="135">
        <v>-5544</v>
      </c>
      <c r="K43" s="135">
        <v>-3942</v>
      </c>
      <c r="L43" s="135">
        <v>-4658</v>
      </c>
      <c r="M43" s="135">
        <v>-2031</v>
      </c>
      <c r="N43" s="136"/>
      <c r="O43" s="135">
        <v>-495</v>
      </c>
      <c r="P43" s="135">
        <v>9897</v>
      </c>
      <c r="Q43" s="135">
        <f>SUM(Q39:Q41)</f>
        <v>4116.4989154877476</v>
      </c>
      <c r="R43" s="135">
        <f>SUM(R39:R41)</f>
        <v>3842.2929895915877</v>
      </c>
      <c r="S43" s="122"/>
      <c r="T43" s="135">
        <v>-495</v>
      </c>
      <c r="U43" s="135">
        <v>9897</v>
      </c>
      <c r="V43" s="135">
        <f>SUM(V39:V41)</f>
        <v>2584.7142429835294</v>
      </c>
      <c r="W43" s="135">
        <f>SUM(W39:W41)</f>
        <v>1086.7134365750535</v>
      </c>
      <c r="X43" s="96"/>
      <c r="Y43" s="135">
        <f>SUM(Y39:Y42)</f>
        <v>7504</v>
      </c>
      <c r="Z43" s="135">
        <f t="shared" ref="Z43" si="28">SUM(Z39:Z42)</f>
        <v>20560</v>
      </c>
      <c r="AA43" s="94"/>
      <c r="AB43" s="94"/>
    </row>
    <row r="44" spans="2:29">
      <c r="D44" s="136"/>
      <c r="I44" s="136"/>
      <c r="N44" s="136"/>
      <c r="X44" s="96"/>
      <c r="AA44" s="94"/>
      <c r="AB44" s="94"/>
    </row>
    <row r="45" spans="2:29">
      <c r="D45" s="136"/>
      <c r="I45" s="136"/>
      <c r="N45" s="136"/>
      <c r="X45" s="96"/>
      <c r="AA45" s="94"/>
      <c r="AB45" s="94"/>
    </row>
    <row r="46" spans="2:29" s="108" customFormat="1" ht="12" customHeight="1">
      <c r="B46" s="201" t="s">
        <v>0</v>
      </c>
      <c r="C46" s="201" t="s">
        <v>205</v>
      </c>
      <c r="E46" s="212" t="s">
        <v>205</v>
      </c>
      <c r="F46" s="212"/>
      <c r="G46" s="212"/>
      <c r="H46" s="212"/>
      <c r="J46" s="212" t="s">
        <v>206</v>
      </c>
      <c r="K46" s="212"/>
      <c r="L46" s="212"/>
      <c r="M46" s="212"/>
      <c r="O46" s="212" t="s">
        <v>205</v>
      </c>
      <c r="P46" s="212"/>
      <c r="Q46" s="212"/>
      <c r="R46" s="212"/>
      <c r="S46" s="202"/>
      <c r="T46" s="212" t="s">
        <v>207</v>
      </c>
      <c r="U46" s="212"/>
      <c r="V46" s="212"/>
      <c r="W46" s="212"/>
      <c r="Y46" s="212" t="s">
        <v>205</v>
      </c>
      <c r="Z46" s="212"/>
    </row>
    <row r="47" spans="2:29" s="108" customFormat="1" ht="12" customHeight="1">
      <c r="B47" s="201"/>
      <c r="C47" s="201">
        <v>2013</v>
      </c>
      <c r="D47" s="136"/>
      <c r="E47" s="201" t="s">
        <v>165</v>
      </c>
      <c r="F47" s="201" t="s">
        <v>174</v>
      </c>
      <c r="G47" s="201" t="s">
        <v>173</v>
      </c>
      <c r="H47" s="201">
        <v>2014</v>
      </c>
      <c r="I47" s="136"/>
      <c r="J47" s="201" t="s">
        <v>169</v>
      </c>
      <c r="K47" s="201" t="s">
        <v>168</v>
      </c>
      <c r="L47" s="201" t="s">
        <v>167</v>
      </c>
      <c r="M47" s="201" t="s">
        <v>166</v>
      </c>
      <c r="N47" s="136"/>
      <c r="O47" s="201" t="s">
        <v>161</v>
      </c>
      <c r="P47" s="201" t="s">
        <v>160</v>
      </c>
      <c r="Q47" s="201" t="s">
        <v>170</v>
      </c>
      <c r="R47" s="201" t="s">
        <v>177</v>
      </c>
      <c r="S47" s="171"/>
      <c r="T47" s="201" t="s">
        <v>193</v>
      </c>
      <c r="U47" s="201" t="s">
        <v>194</v>
      </c>
      <c r="V47" s="201" t="s">
        <v>195</v>
      </c>
      <c r="W47" s="201" t="s">
        <v>196</v>
      </c>
      <c r="X47" s="174"/>
      <c r="Y47" s="205" t="s">
        <v>161</v>
      </c>
      <c r="Z47" s="205" t="s">
        <v>160</v>
      </c>
    </row>
    <row r="48" spans="2:29">
      <c r="B48" s="102" t="s">
        <v>21</v>
      </c>
      <c r="C48" s="103">
        <f>C37</f>
        <v>1817</v>
      </c>
      <c r="D48" s="136"/>
      <c r="E48" s="103">
        <f>E37</f>
        <v>-3497</v>
      </c>
      <c r="F48" s="103">
        <f>F37</f>
        <v>-39</v>
      </c>
      <c r="G48" s="103">
        <f>G37</f>
        <v>1215.2114274616251</v>
      </c>
      <c r="H48" s="103">
        <f>H37</f>
        <v>6655</v>
      </c>
      <c r="I48" s="136"/>
      <c r="J48" s="103">
        <v>-6435</v>
      </c>
      <c r="K48" s="103">
        <v>-4406</v>
      </c>
      <c r="L48" s="103">
        <v>-4894</v>
      </c>
      <c r="M48" s="103">
        <v>-283</v>
      </c>
      <c r="N48" s="136"/>
      <c r="O48" s="103">
        <f>O37</f>
        <v>44</v>
      </c>
      <c r="P48" s="103">
        <v>13450</v>
      </c>
      <c r="Q48" s="103">
        <f>Q37</f>
        <v>12526.498915487748</v>
      </c>
      <c r="R48" s="103">
        <f>R37</f>
        <v>15400.292989591588</v>
      </c>
      <c r="S48" s="122"/>
      <c r="T48" s="103">
        <f>T37</f>
        <v>-560.35981050820737</v>
      </c>
      <c r="U48" s="103">
        <f>U37</f>
        <v>11183.697491370898</v>
      </c>
      <c r="V48" s="103">
        <f>V37</f>
        <v>11335.714242983529</v>
      </c>
      <c r="W48" s="103">
        <f>W37</f>
        <v>12262.713436575053</v>
      </c>
      <c r="X48" s="96"/>
      <c r="Y48" s="103">
        <f>Y37</f>
        <v>10560</v>
      </c>
      <c r="Z48" s="103">
        <f t="shared" ref="Z48" si="29">Z37</f>
        <v>27496</v>
      </c>
      <c r="AA48" s="94"/>
      <c r="AB48" s="94"/>
    </row>
    <row r="49" spans="2:28" ht="36">
      <c r="B49" s="98" t="s">
        <v>20</v>
      </c>
      <c r="C49" s="103">
        <f>-C36</f>
        <v>-183</v>
      </c>
      <c r="D49" s="136"/>
      <c r="E49" s="103"/>
      <c r="F49" s="103"/>
      <c r="G49" s="103"/>
      <c r="H49" s="103"/>
      <c r="I49" s="136"/>
      <c r="J49" s="103"/>
      <c r="K49" s="103"/>
      <c r="L49" s="103"/>
      <c r="M49" s="103"/>
      <c r="N49" s="136"/>
      <c r="O49" s="103"/>
      <c r="P49" s="103"/>
      <c r="Q49" s="103"/>
      <c r="R49" s="103"/>
      <c r="S49" s="122"/>
      <c r="T49" s="103"/>
      <c r="U49" s="103"/>
      <c r="V49" s="103"/>
      <c r="W49" s="103"/>
      <c r="X49" s="96"/>
      <c r="Y49" s="103"/>
      <c r="Z49" s="103"/>
      <c r="AA49" s="94"/>
      <c r="AB49" s="94"/>
    </row>
    <row r="50" spans="2:28">
      <c r="B50" s="111" t="s">
        <v>19</v>
      </c>
      <c r="C50" s="112">
        <f>-C34</f>
        <v>36</v>
      </c>
      <c r="D50" s="136"/>
      <c r="E50" s="112">
        <f>-E34</f>
        <v>1670</v>
      </c>
      <c r="F50" s="112">
        <f>-F34</f>
        <v>7775</v>
      </c>
      <c r="G50" s="112">
        <f>-G34</f>
        <v>12489.99006139958</v>
      </c>
      <c r="H50" s="112">
        <f>-H34</f>
        <v>17493</v>
      </c>
      <c r="I50" s="136"/>
      <c r="J50" s="112">
        <v>4286</v>
      </c>
      <c r="K50" s="112">
        <v>11665</v>
      </c>
      <c r="L50" s="112">
        <v>17658</v>
      </c>
      <c r="M50" s="112">
        <v>23491</v>
      </c>
      <c r="N50" s="136"/>
      <c r="O50" s="112">
        <f>-O34</f>
        <v>10781</v>
      </c>
      <c r="P50" s="112">
        <v>13970</v>
      </c>
      <c r="Q50" s="112">
        <f>-Q34</f>
        <v>17615</v>
      </c>
      <c r="R50" s="112">
        <f>-R34</f>
        <v>21399.913077137953</v>
      </c>
      <c r="S50" s="131"/>
      <c r="T50" s="112">
        <f>-T34</f>
        <v>11262</v>
      </c>
      <c r="U50" s="112">
        <f>-U34</f>
        <v>15018</v>
      </c>
      <c r="V50" s="112">
        <f>-V34</f>
        <v>19164</v>
      </c>
      <c r="W50" s="112">
        <f>-W34</f>
        <v>23437</v>
      </c>
      <c r="X50" s="96"/>
      <c r="Y50" s="112">
        <f>-Y34</f>
        <v>4178</v>
      </c>
      <c r="Z50" s="112">
        <f>-Z34</f>
        <v>8425</v>
      </c>
      <c r="AA50" s="94"/>
      <c r="AB50" s="94"/>
    </row>
    <row r="51" spans="2:28">
      <c r="B51" s="111" t="s">
        <v>18</v>
      </c>
      <c r="C51" s="112">
        <f>-C33</f>
        <v>-48</v>
      </c>
      <c r="D51" s="136"/>
      <c r="E51" s="112">
        <f>-E33</f>
        <v>-71</v>
      </c>
      <c r="F51" s="112">
        <f>-F33</f>
        <v>-125</v>
      </c>
      <c r="G51" s="112">
        <f>-G33</f>
        <v>-145.50387999999839</v>
      </c>
      <c r="H51" s="112">
        <f>-H33</f>
        <v>-294</v>
      </c>
      <c r="I51" s="136"/>
      <c r="J51" s="116">
        <v>-182</v>
      </c>
      <c r="K51" s="116">
        <v>-254</v>
      </c>
      <c r="L51" s="116">
        <v>-297</v>
      </c>
      <c r="M51" s="116">
        <v>-517</v>
      </c>
      <c r="N51" s="136"/>
      <c r="O51" s="116">
        <f>-O33</f>
        <v>-102</v>
      </c>
      <c r="P51" s="116">
        <v>-349</v>
      </c>
      <c r="Q51" s="116">
        <f>-Q33</f>
        <v>-678</v>
      </c>
      <c r="R51" s="116">
        <f>-R33</f>
        <v>-960</v>
      </c>
      <c r="S51" s="141"/>
      <c r="T51" s="116">
        <f>-T33</f>
        <v>-107</v>
      </c>
      <c r="U51" s="116">
        <f>-U33</f>
        <v>-369</v>
      </c>
      <c r="V51" s="116">
        <f>-V33</f>
        <v>-701</v>
      </c>
      <c r="W51" s="116">
        <f>-W33</f>
        <v>-986</v>
      </c>
      <c r="X51" s="96"/>
      <c r="Y51" s="116">
        <f>-Y33</f>
        <v>-186</v>
      </c>
      <c r="Z51" s="116">
        <f>-Z33</f>
        <v>-357</v>
      </c>
      <c r="AA51" s="94"/>
      <c r="AB51" s="94"/>
    </row>
    <row r="52" spans="2:28">
      <c r="B52" s="111" t="s">
        <v>149</v>
      </c>
      <c r="C52" s="112"/>
      <c r="D52" s="136"/>
      <c r="E52" s="112"/>
      <c r="F52" s="112"/>
      <c r="G52" s="112"/>
      <c r="H52" s="112"/>
      <c r="I52" s="136"/>
      <c r="J52" s="116"/>
      <c r="K52" s="116"/>
      <c r="L52" s="116">
        <v>0</v>
      </c>
      <c r="M52" s="116"/>
      <c r="N52" s="136"/>
      <c r="O52" s="116"/>
      <c r="P52" s="116"/>
      <c r="Q52" s="112">
        <f>-Q35</f>
        <v>11546</v>
      </c>
      <c r="R52" s="112">
        <f>-R35</f>
        <v>28110.814581756174</v>
      </c>
      <c r="S52" s="141"/>
      <c r="T52" s="116"/>
      <c r="U52" s="116"/>
      <c r="V52" s="112">
        <f>-V35</f>
        <v>11546</v>
      </c>
      <c r="W52" s="112">
        <f>-W35</f>
        <v>28111</v>
      </c>
      <c r="X52" s="96"/>
      <c r="Y52" s="116"/>
      <c r="Z52" s="112">
        <f>-Z35</f>
        <v>1261</v>
      </c>
      <c r="AA52" s="94"/>
      <c r="AB52" s="94"/>
    </row>
    <row r="53" spans="2:28">
      <c r="B53" s="102" t="s">
        <v>17</v>
      </c>
      <c r="C53" s="103">
        <f>SUM(C48:C51)</f>
        <v>1622</v>
      </c>
      <c r="D53" s="136"/>
      <c r="E53" s="103">
        <f>SUM(E48:E51)</f>
        <v>-1898</v>
      </c>
      <c r="F53" s="103">
        <f>SUM(F48:F51)</f>
        <v>7611</v>
      </c>
      <c r="G53" s="103">
        <f>SUM(G48:G51)</f>
        <v>13559.697608861206</v>
      </c>
      <c r="H53" s="103">
        <f t="shared" ref="H53" si="30">SUM(H48:H51)</f>
        <v>23854</v>
      </c>
      <c r="I53" s="136"/>
      <c r="J53" s="103">
        <v>-2331</v>
      </c>
      <c r="K53" s="103">
        <v>7005</v>
      </c>
      <c r="L53" s="103">
        <v>12467</v>
      </c>
      <c r="M53" s="103">
        <v>22691</v>
      </c>
      <c r="N53" s="136"/>
      <c r="O53" s="103">
        <f>SUM(O48:O51)</f>
        <v>10723</v>
      </c>
      <c r="P53" s="103">
        <v>27071</v>
      </c>
      <c r="Q53" s="103">
        <f>SUM(Q48:Q52)</f>
        <v>41009.498915487748</v>
      </c>
      <c r="R53" s="103">
        <f>SUM(R48:R52)</f>
        <v>63951.020648485719</v>
      </c>
      <c r="S53" s="122"/>
      <c r="T53" s="103">
        <f>SUM(T48:T51)</f>
        <v>10594.640189491793</v>
      </c>
      <c r="U53" s="103">
        <f>SUM(U48:U51)</f>
        <v>25832.697491370898</v>
      </c>
      <c r="V53" s="103">
        <f>SUM(V48:V52)</f>
        <v>41344.714242983529</v>
      </c>
      <c r="W53" s="103">
        <f>SUM(W48:W52)</f>
        <v>62824.713436575053</v>
      </c>
      <c r="X53" s="96"/>
      <c r="Y53" s="103">
        <f>SUM(Y48:Y51)</f>
        <v>14552</v>
      </c>
      <c r="Z53" s="103">
        <f>SUM(Z48:Z52)</f>
        <v>36825</v>
      </c>
      <c r="AA53" s="94"/>
      <c r="AB53" s="94"/>
    </row>
    <row r="54" spans="2:28">
      <c r="B54" s="111" t="s">
        <v>5</v>
      </c>
      <c r="C54" s="112">
        <f>-C15</f>
        <v>3219</v>
      </c>
      <c r="D54" s="136"/>
      <c r="E54" s="112">
        <f>-E15</f>
        <v>3018</v>
      </c>
      <c r="F54" s="112">
        <f>-F15</f>
        <v>8506</v>
      </c>
      <c r="G54" s="112">
        <f>-G15</f>
        <v>14602.637509999999</v>
      </c>
      <c r="H54" s="112">
        <f>-H15</f>
        <v>20775</v>
      </c>
      <c r="I54" s="136"/>
      <c r="J54" s="112">
        <v>8386</v>
      </c>
      <c r="K54" s="112">
        <v>14689</v>
      </c>
      <c r="L54" s="112">
        <v>21575</v>
      </c>
      <c r="M54" s="112">
        <v>28323</v>
      </c>
      <c r="N54" s="136"/>
      <c r="O54" s="112">
        <f>-O15</f>
        <v>7052</v>
      </c>
      <c r="P54" s="112">
        <v>14485</v>
      </c>
      <c r="Q54" s="112">
        <f>-Q15</f>
        <v>22010</v>
      </c>
      <c r="R54" s="112">
        <f>-R15</f>
        <v>30442.04151183334</v>
      </c>
      <c r="S54" s="131"/>
      <c r="T54" s="112">
        <f>-T15</f>
        <v>9169</v>
      </c>
      <c r="U54" s="112">
        <f>-U15</f>
        <v>18422</v>
      </c>
      <c r="V54" s="112">
        <f>-V15</f>
        <v>27256</v>
      </c>
      <c r="W54" s="112">
        <f>-W15</f>
        <v>36531</v>
      </c>
      <c r="X54" s="96"/>
      <c r="Y54" s="112">
        <f>-Y15</f>
        <v>9844</v>
      </c>
      <c r="Z54" s="112">
        <f>-Z15</f>
        <v>19956</v>
      </c>
      <c r="AA54" s="94"/>
      <c r="AB54" s="94"/>
    </row>
    <row r="55" spans="2:28">
      <c r="B55" s="140" t="s">
        <v>39</v>
      </c>
      <c r="C55" s="135">
        <f>SUM(C53:C54)</f>
        <v>4841</v>
      </c>
      <c r="D55" s="136"/>
      <c r="E55" s="135">
        <f>SUM(E53:E54)</f>
        <v>1120</v>
      </c>
      <c r="F55" s="135">
        <f>SUM(F53:F54)</f>
        <v>16117</v>
      </c>
      <c r="G55" s="135">
        <f>SUM(G53:G54)</f>
        <v>28162.335118861207</v>
      </c>
      <c r="H55" s="135">
        <f t="shared" ref="H55" si="31">SUM(H53:H54)</f>
        <v>44629</v>
      </c>
      <c r="I55" s="136"/>
      <c r="J55" s="135">
        <v>6055</v>
      </c>
      <c r="K55" s="135">
        <v>21694</v>
      </c>
      <c r="L55" s="135">
        <v>34042</v>
      </c>
      <c r="M55" s="135">
        <v>51014</v>
      </c>
      <c r="N55" s="136"/>
      <c r="O55" s="135">
        <f>SUM(O53:O54)</f>
        <v>17775</v>
      </c>
      <c r="P55" s="135">
        <v>41556</v>
      </c>
      <c r="Q55" s="135">
        <f>SUM(Q53:Q54)</f>
        <v>63019.498915487748</v>
      </c>
      <c r="R55" s="135">
        <f>SUM(R53:R54)</f>
        <v>94393.062160319067</v>
      </c>
      <c r="S55" s="122"/>
      <c r="T55" s="135">
        <f>SUM(T53:T54)</f>
        <v>19763.640189491794</v>
      </c>
      <c r="U55" s="135">
        <f>SUM(U53:U54)</f>
        <v>44254.697491370898</v>
      </c>
      <c r="V55" s="135">
        <f>SUM(V53:V54)</f>
        <v>68600.714242983522</v>
      </c>
      <c r="W55" s="135">
        <f>SUM(W53:W54)</f>
        <v>99355.713436575053</v>
      </c>
      <c r="X55" s="96"/>
      <c r="Y55" s="135">
        <f>SUM(Y53:Y54)</f>
        <v>24396</v>
      </c>
      <c r="Z55" s="135">
        <f t="shared" ref="Z55" si="32">SUM(Z53:Z54)</f>
        <v>56781</v>
      </c>
      <c r="AA55" s="94"/>
      <c r="AB55" s="94"/>
    </row>
    <row r="56" spans="2:28">
      <c r="B56" s="193" t="s">
        <v>201</v>
      </c>
      <c r="C56" s="192">
        <f>C55/C13</f>
        <v>0.13353746000220679</v>
      </c>
      <c r="D56" s="136"/>
      <c r="E56" s="192">
        <f t="shared" ref="E56:G56" si="33">E55/E13</f>
        <v>4.380646927680213E-2</v>
      </c>
      <c r="F56" s="192">
        <f t="shared" si="33"/>
        <v>0.23237070892025549</v>
      </c>
      <c r="G56" s="192">
        <f t="shared" si="33"/>
        <v>0.24568326457626882</v>
      </c>
      <c r="H56" s="192">
        <f>H55/H13</f>
        <v>0.25805463040059212</v>
      </c>
      <c r="I56" s="136"/>
      <c r="J56" s="192">
        <f t="shared" ref="J56:M56" si="34">J55/J13</f>
        <v>0.12768335371768377</v>
      </c>
      <c r="K56" s="192">
        <f t="shared" si="34"/>
        <v>0.21874905468222197</v>
      </c>
      <c r="L56" s="192">
        <f t="shared" si="34"/>
        <v>0.22340788575628709</v>
      </c>
      <c r="M56" s="192">
        <f t="shared" si="34"/>
        <v>0.23568600455534561</v>
      </c>
      <c r="N56" s="136"/>
      <c r="O56" s="192">
        <f t="shared" ref="O56:R56" si="35">O55/O13</f>
        <v>0.29806321790894608</v>
      </c>
      <c r="P56" s="192">
        <f t="shared" si="35"/>
        <v>0.32464610480922473</v>
      </c>
      <c r="Q56" s="192">
        <f t="shared" si="35"/>
        <v>0.32051907472643643</v>
      </c>
      <c r="R56" s="192">
        <f t="shared" si="35"/>
        <v>0.33004797991705909</v>
      </c>
      <c r="S56" s="122"/>
      <c r="T56" s="192">
        <f t="shared" ref="T56:W56" si="36">T55/T13</f>
        <v>0.27965304773448885</v>
      </c>
      <c r="U56" s="192">
        <f t="shared" si="36"/>
        <v>0.29225103509526634</v>
      </c>
      <c r="V56" s="192">
        <f t="shared" si="36"/>
        <v>0.29276008536463838</v>
      </c>
      <c r="W56" s="192">
        <f t="shared" si="36"/>
        <v>0.3014280016395498</v>
      </c>
      <c r="X56" s="96"/>
      <c r="Y56" s="192">
        <f t="shared" ref="Y56:Z56" si="37">Y55/Y13</f>
        <v>0.30548459804658151</v>
      </c>
      <c r="Z56" s="192">
        <f t="shared" si="37"/>
        <v>0.33095718265856872</v>
      </c>
      <c r="AA56" s="94"/>
      <c r="AB56" s="94"/>
    </row>
    <row r="57" spans="2:28">
      <c r="D57" s="136"/>
      <c r="I57" s="136"/>
      <c r="N57" s="136"/>
      <c r="X57" s="96"/>
      <c r="AA57" s="94"/>
      <c r="AB57" s="94"/>
    </row>
    <row r="58" spans="2:28">
      <c r="B58" s="126" t="s">
        <v>109</v>
      </c>
      <c r="C58" s="102"/>
      <c r="D58" s="136"/>
      <c r="E58" s="102"/>
      <c r="F58" s="102"/>
      <c r="G58" s="102"/>
      <c r="H58" s="102"/>
      <c r="I58" s="136"/>
      <c r="J58" s="102"/>
      <c r="K58" s="102"/>
      <c r="L58" s="102"/>
      <c r="M58" s="102"/>
      <c r="N58" s="136"/>
      <c r="O58" s="102"/>
      <c r="P58" s="102"/>
      <c r="Q58" s="102"/>
      <c r="R58" s="102"/>
      <c r="S58" s="121"/>
      <c r="T58" s="102"/>
      <c r="U58" s="102"/>
      <c r="V58" s="102"/>
      <c r="W58" s="102"/>
      <c r="X58" s="96"/>
      <c r="Y58" s="102"/>
      <c r="Z58" s="102"/>
      <c r="AA58" s="94"/>
      <c r="AB58" s="94"/>
    </row>
    <row r="59" spans="2:28" ht="36">
      <c r="B59" s="98" t="s">
        <v>110</v>
      </c>
      <c r="C59" s="127">
        <v>4692</v>
      </c>
      <c r="D59" s="136"/>
      <c r="E59" s="127">
        <f>-E18</f>
        <v>9863</v>
      </c>
      <c r="F59" s="127">
        <v>10862</v>
      </c>
      <c r="G59" s="127">
        <f>-G18</f>
        <v>16146.138749999998</v>
      </c>
      <c r="H59" s="127">
        <v>19314</v>
      </c>
      <c r="I59" s="136"/>
      <c r="J59" s="127">
        <v>9863</v>
      </c>
      <c r="K59" s="127">
        <v>10862</v>
      </c>
      <c r="L59" s="127">
        <v>16146</v>
      </c>
      <c r="M59" s="127">
        <v>19314</v>
      </c>
      <c r="N59" s="136"/>
      <c r="O59" s="127">
        <f>-O18</f>
        <v>1101</v>
      </c>
      <c r="P59" s="127">
        <v>5231</v>
      </c>
      <c r="Q59" s="127">
        <f t="shared" ref="Q59:R62" si="38">-Q18</f>
        <v>5787</v>
      </c>
      <c r="R59" s="127">
        <f t="shared" si="38"/>
        <v>7802.73618451732</v>
      </c>
      <c r="S59" s="130"/>
      <c r="T59" s="127">
        <f>-T18</f>
        <v>1101</v>
      </c>
      <c r="U59" s="127">
        <v>5231</v>
      </c>
      <c r="V59" s="127">
        <f t="shared" ref="V59:W59" si="39">-V18</f>
        <v>5787</v>
      </c>
      <c r="W59" s="127">
        <f t="shared" si="39"/>
        <v>9490</v>
      </c>
      <c r="X59" s="96"/>
      <c r="Y59" s="127">
        <f>-Y18</f>
        <v>489</v>
      </c>
      <c r="Z59" s="127">
        <f>-Z18</f>
        <v>596</v>
      </c>
      <c r="AA59" s="94"/>
      <c r="AB59" s="94"/>
    </row>
    <row r="60" spans="2:28">
      <c r="B60" s="98" t="s">
        <v>111</v>
      </c>
      <c r="C60" s="127"/>
      <c r="D60" s="136"/>
      <c r="E60" s="127">
        <f>-E19</f>
        <v>822</v>
      </c>
      <c r="F60" s="127">
        <v>4601</v>
      </c>
      <c r="G60" s="127">
        <f>-G19</f>
        <v>6613.4954500000003</v>
      </c>
      <c r="H60" s="127">
        <v>6589</v>
      </c>
      <c r="I60" s="136"/>
      <c r="J60" s="127">
        <v>822</v>
      </c>
      <c r="K60" s="127">
        <v>4601</v>
      </c>
      <c r="L60" s="127">
        <v>6613</v>
      </c>
      <c r="M60" s="127">
        <v>6589</v>
      </c>
      <c r="N60" s="136"/>
      <c r="O60" s="127">
        <f>-O19</f>
        <v>608</v>
      </c>
      <c r="P60" s="127">
        <v>967</v>
      </c>
      <c r="Q60" s="127">
        <f t="shared" si="38"/>
        <v>1159</v>
      </c>
      <c r="R60" s="127">
        <f t="shared" si="38"/>
        <v>2275.3177442837068</v>
      </c>
      <c r="S60" s="130"/>
      <c r="T60" s="127">
        <f>-T19</f>
        <v>608</v>
      </c>
      <c r="U60" s="127">
        <v>967</v>
      </c>
      <c r="V60" s="127">
        <f t="shared" ref="V60:W60" si="40">-V19</f>
        <v>1159</v>
      </c>
      <c r="W60" s="127">
        <f t="shared" si="40"/>
        <v>2275</v>
      </c>
      <c r="X60" s="96"/>
      <c r="Y60" s="127">
        <f t="shared" ref="Y60:Z62" si="41">-Y19</f>
        <v>531</v>
      </c>
      <c r="Z60" s="127">
        <f t="shared" si="41"/>
        <v>3239</v>
      </c>
      <c r="AA60" s="94"/>
      <c r="AB60" s="94"/>
    </row>
    <row r="61" spans="2:28">
      <c r="B61" s="98" t="s">
        <v>138</v>
      </c>
      <c r="C61" s="127"/>
      <c r="D61" s="136"/>
      <c r="E61" s="127">
        <f>-E20</f>
        <v>166</v>
      </c>
      <c r="F61" s="127">
        <v>2459</v>
      </c>
      <c r="G61" s="127">
        <f>-G20</f>
        <v>3075</v>
      </c>
      <c r="H61" s="127">
        <v>4349</v>
      </c>
      <c r="I61" s="136"/>
      <c r="J61" s="127">
        <v>166</v>
      </c>
      <c r="K61" s="127">
        <v>2459</v>
      </c>
      <c r="L61" s="127">
        <v>3075</v>
      </c>
      <c r="M61" s="127">
        <v>4349</v>
      </c>
      <c r="N61" s="136"/>
      <c r="O61" s="127">
        <f>-O20</f>
        <v>14</v>
      </c>
      <c r="P61" s="127">
        <v>1240</v>
      </c>
      <c r="Q61" s="127">
        <f t="shared" si="38"/>
        <v>1630</v>
      </c>
      <c r="R61" s="127">
        <f t="shared" si="38"/>
        <v>2139.04468</v>
      </c>
      <c r="S61" s="130"/>
      <c r="T61" s="127">
        <f>-T20</f>
        <v>14</v>
      </c>
      <c r="U61" s="127">
        <v>1240</v>
      </c>
      <c r="V61" s="127">
        <f t="shared" ref="V61:W61" si="42">-V20</f>
        <v>1708</v>
      </c>
      <c r="W61" s="127">
        <f t="shared" si="42"/>
        <v>2217</v>
      </c>
      <c r="X61" s="96"/>
      <c r="Y61" s="127">
        <f t="shared" si="41"/>
        <v>252</v>
      </c>
      <c r="Z61" s="127">
        <f t="shared" si="41"/>
        <v>570</v>
      </c>
      <c r="AA61" s="94"/>
      <c r="AB61" s="94"/>
    </row>
    <row r="62" spans="2:28" ht="24">
      <c r="B62" s="98" t="s">
        <v>12</v>
      </c>
      <c r="C62" s="127"/>
      <c r="D62" s="136"/>
      <c r="E62" s="127"/>
      <c r="F62" s="127">
        <v>0</v>
      </c>
      <c r="G62" s="127"/>
      <c r="H62" s="127">
        <v>1954</v>
      </c>
      <c r="I62" s="136"/>
      <c r="J62" s="127"/>
      <c r="K62" s="127">
        <v>0</v>
      </c>
      <c r="L62" s="127">
        <v>0</v>
      </c>
      <c r="M62" s="127">
        <v>1954</v>
      </c>
      <c r="N62" s="136"/>
      <c r="O62" s="127">
        <v>348</v>
      </c>
      <c r="P62" s="127">
        <v>696</v>
      </c>
      <c r="Q62" s="127">
        <f t="shared" si="38"/>
        <v>1045</v>
      </c>
      <c r="R62" s="127">
        <f t="shared" si="38"/>
        <v>1393</v>
      </c>
      <c r="S62" s="130"/>
      <c r="T62" s="127">
        <v>348</v>
      </c>
      <c r="U62" s="127">
        <v>696</v>
      </c>
      <c r="V62" s="127">
        <f t="shared" ref="V62:W62" si="43">-V21</f>
        <v>1045</v>
      </c>
      <c r="W62" s="127">
        <f t="shared" si="43"/>
        <v>1393</v>
      </c>
      <c r="X62" s="96"/>
      <c r="Y62" s="127">
        <f t="shared" si="41"/>
        <v>546</v>
      </c>
      <c r="Z62" s="127">
        <f>-Z21</f>
        <v>1361</v>
      </c>
      <c r="AA62" s="94"/>
      <c r="AB62" s="94"/>
    </row>
    <row r="63" spans="2:28" ht="24">
      <c r="B63" s="98" t="s">
        <v>16</v>
      </c>
      <c r="C63" s="127"/>
      <c r="D63" s="136"/>
      <c r="E63" s="127">
        <v>-1112</v>
      </c>
      <c r="F63" s="127">
        <v>-1112</v>
      </c>
      <c r="G63" s="127">
        <v>-1111.6245600000004</v>
      </c>
      <c r="H63" s="127">
        <v>-609</v>
      </c>
      <c r="I63" s="136"/>
      <c r="J63" s="127">
        <v>-1112</v>
      </c>
      <c r="K63" s="127">
        <v>-1112</v>
      </c>
      <c r="L63" s="127">
        <v>-1112</v>
      </c>
      <c r="M63" s="127">
        <v>-609</v>
      </c>
      <c r="N63" s="136"/>
      <c r="O63" s="127"/>
      <c r="P63" s="127">
        <v>150</v>
      </c>
      <c r="Q63" s="127">
        <f>-Q30</f>
        <v>150</v>
      </c>
      <c r="R63" s="127">
        <f>-R30</f>
        <v>150</v>
      </c>
      <c r="S63" s="130"/>
      <c r="T63" s="127"/>
      <c r="U63" s="127">
        <v>150</v>
      </c>
      <c r="V63" s="127">
        <f>-V30</f>
        <v>150</v>
      </c>
      <c r="W63" s="127">
        <f>-W30</f>
        <v>150</v>
      </c>
      <c r="X63" s="96"/>
      <c r="Y63" s="127"/>
      <c r="Z63" s="127"/>
      <c r="AA63" s="94"/>
      <c r="AB63" s="94"/>
    </row>
    <row r="64" spans="2:28" ht="24">
      <c r="B64" s="98" t="s">
        <v>42</v>
      </c>
      <c r="C64" s="127">
        <v>241</v>
      </c>
      <c r="D64" s="136"/>
      <c r="E64" s="127">
        <v>-503</v>
      </c>
      <c r="F64" s="127">
        <v>-2245</v>
      </c>
      <c r="G64" s="127">
        <v>-24</v>
      </c>
      <c r="H64" s="127">
        <v>623</v>
      </c>
      <c r="I64" s="136"/>
      <c r="J64" s="127">
        <v>-401</v>
      </c>
      <c r="K64" s="127">
        <v>-2238</v>
      </c>
      <c r="L64" s="127">
        <v>60</v>
      </c>
      <c r="M64" s="127">
        <v>736</v>
      </c>
      <c r="N64" s="136"/>
      <c r="O64" s="127">
        <v>1637</v>
      </c>
      <c r="P64" s="127">
        <v>-788</v>
      </c>
      <c r="Q64" s="127">
        <v>1339</v>
      </c>
      <c r="R64" s="127">
        <v>-874</v>
      </c>
      <c r="S64" s="130"/>
      <c r="T64" s="127">
        <v>1637</v>
      </c>
      <c r="U64" s="127">
        <v>-788</v>
      </c>
      <c r="V64" s="127">
        <v>1339</v>
      </c>
      <c r="W64" s="127">
        <v>-877</v>
      </c>
      <c r="X64" s="96"/>
      <c r="Y64" s="127">
        <v>-380</v>
      </c>
      <c r="Z64" s="127">
        <v>-1245</v>
      </c>
      <c r="AA64" s="94"/>
      <c r="AB64" s="94"/>
    </row>
    <row r="65" spans="2:29" ht="24">
      <c r="B65" s="98" t="s">
        <v>43</v>
      </c>
      <c r="C65" s="127">
        <v>220</v>
      </c>
      <c r="D65" s="136"/>
      <c r="E65" s="127">
        <v>38</v>
      </c>
      <c r="F65" s="127"/>
      <c r="G65" s="127">
        <v>15</v>
      </c>
      <c r="H65" s="127">
        <v>741</v>
      </c>
      <c r="I65" s="136"/>
      <c r="J65" s="127">
        <v>38</v>
      </c>
      <c r="K65" s="127">
        <v>0</v>
      </c>
      <c r="L65" s="127">
        <v>15</v>
      </c>
      <c r="M65" s="127">
        <v>741</v>
      </c>
      <c r="N65" s="136"/>
      <c r="O65" s="127">
        <v>20</v>
      </c>
      <c r="P65" s="127">
        <v>268</v>
      </c>
      <c r="Q65" s="127">
        <v>305</v>
      </c>
      <c r="R65" s="127">
        <v>546</v>
      </c>
      <c r="S65" s="130"/>
      <c r="T65" s="127">
        <v>56</v>
      </c>
      <c r="U65" s="127">
        <v>268</v>
      </c>
      <c r="V65" s="127">
        <v>305</v>
      </c>
      <c r="W65" s="127">
        <v>546</v>
      </c>
      <c r="X65" s="96"/>
      <c r="Y65" s="127">
        <v>23</v>
      </c>
      <c r="Z65" s="127">
        <v>162</v>
      </c>
      <c r="AA65" s="94"/>
      <c r="AB65" s="94"/>
    </row>
    <row r="66" spans="2:29">
      <c r="B66" s="98" t="s">
        <v>117</v>
      </c>
      <c r="C66" s="127"/>
      <c r="D66" s="136"/>
      <c r="E66" s="127"/>
      <c r="F66" s="127"/>
      <c r="G66" s="127"/>
      <c r="H66" s="127">
        <v>0</v>
      </c>
      <c r="I66" s="136"/>
      <c r="J66" s="127"/>
      <c r="K66" s="127"/>
      <c r="L66" s="127">
        <v>0</v>
      </c>
      <c r="M66" s="127"/>
      <c r="N66" s="136"/>
      <c r="O66" s="127">
        <v>36</v>
      </c>
      <c r="P66" s="127"/>
      <c r="Q66" s="127"/>
      <c r="R66" s="127"/>
      <c r="S66" s="130"/>
      <c r="T66" s="127"/>
      <c r="U66" s="127"/>
      <c r="V66" s="127"/>
      <c r="W66" s="127"/>
      <c r="X66" s="96"/>
      <c r="Y66" s="127"/>
      <c r="Z66" s="127"/>
      <c r="AA66" s="94"/>
      <c r="AB66" s="94"/>
    </row>
    <row r="67" spans="2:29" s="93" customFormat="1">
      <c r="B67" s="140" t="s">
        <v>44</v>
      </c>
      <c r="C67" s="135">
        <f t="shared" ref="C67" si="44">SUM(C55:C66)</f>
        <v>9994.1335374600021</v>
      </c>
      <c r="D67" s="136"/>
      <c r="E67" s="135">
        <f>SUM(E55:E66)</f>
        <v>10394.043806469277</v>
      </c>
      <c r="F67" s="135">
        <f>SUM(F55:F66)</f>
        <v>30682.232370708924</v>
      </c>
      <c r="G67" s="135">
        <f>SUM(G55:G66)</f>
        <v>52876.59044212578</v>
      </c>
      <c r="H67" s="135">
        <v>77590</v>
      </c>
      <c r="I67" s="136"/>
      <c r="J67" s="135">
        <v>15431</v>
      </c>
      <c r="K67" s="135">
        <v>36266</v>
      </c>
      <c r="L67" s="135">
        <v>58840</v>
      </c>
      <c r="M67" s="135">
        <v>84088</v>
      </c>
      <c r="N67" s="136"/>
      <c r="O67" s="135">
        <f>SUM(O55:O66)</f>
        <v>21539.29806321791</v>
      </c>
      <c r="P67" s="135">
        <f>SUM(P55:P66)</f>
        <v>49320.324646104811</v>
      </c>
      <c r="Q67" s="135">
        <f>SUM(Q55:Q66)</f>
        <v>74434.819434562465</v>
      </c>
      <c r="R67" s="135">
        <f>SUM(R55:R66)</f>
        <v>107825.49081710001</v>
      </c>
      <c r="S67" s="122"/>
      <c r="T67" s="135">
        <f>SUM(T55:T66)</f>
        <v>23527.91984253953</v>
      </c>
      <c r="U67" s="135">
        <f>SUM(U55:U66)</f>
        <v>52018.989742405996</v>
      </c>
      <c r="V67" s="135">
        <f>SUM(V55:V66)</f>
        <v>80094.00700306888</v>
      </c>
      <c r="W67" s="135">
        <f>SUM(W55:W66)</f>
        <v>114550.01486457669</v>
      </c>
      <c r="X67" s="96"/>
      <c r="Y67" s="135">
        <f>SUM(Y55:Y66)</f>
        <v>25857.305484598048</v>
      </c>
      <c r="Z67" s="135">
        <f>SUM(Z55:Z66)</f>
        <v>61464.330957182661</v>
      </c>
      <c r="AA67" s="94"/>
      <c r="AB67" s="94"/>
      <c r="AC67" s="95"/>
    </row>
    <row r="68" spans="2:29" s="93" customFormat="1">
      <c r="B68" s="123" t="s">
        <v>186</v>
      </c>
      <c r="C68" s="125">
        <f>C67/C13</f>
        <v>0.27568502530784517</v>
      </c>
      <c r="D68" s="136"/>
      <c r="E68" s="125">
        <f t="shared" ref="E68:H68" si="45">E67/E13</f>
        <v>0.40654139345520701</v>
      </c>
      <c r="F68" s="125">
        <f t="shared" si="45"/>
        <v>0.44236843626218547</v>
      </c>
      <c r="G68" s="125">
        <f t="shared" si="45"/>
        <v>0.46128608670604815</v>
      </c>
      <c r="H68" s="125">
        <f t="shared" si="45"/>
        <v>0.44864233509112778</v>
      </c>
      <c r="I68" s="136"/>
      <c r="J68" s="125">
        <f t="shared" ref="J68:M68" si="46">J67/J13</f>
        <v>0.32539749483362151</v>
      </c>
      <c r="K68" s="125">
        <f t="shared" si="46"/>
        <v>0.36568420840349691</v>
      </c>
      <c r="L68" s="125">
        <f t="shared" si="46"/>
        <v>0.38615004987662099</v>
      </c>
      <c r="M68" s="125">
        <f t="shared" si="46"/>
        <v>0.38848874330673738</v>
      </c>
      <c r="N68" s="136"/>
      <c r="O68" s="125">
        <f t="shared" ref="O68:Q68" si="47">O67/O13</f>
        <v>0.36118551292391898</v>
      </c>
      <c r="P68" s="125">
        <f t="shared" si="47"/>
        <v>0.38530299557908199</v>
      </c>
      <c r="Q68" s="125">
        <f t="shared" si="47"/>
        <v>0.37857773963880265</v>
      </c>
      <c r="R68" s="125">
        <f t="shared" ref="R68" si="48">R67/R13</f>
        <v>0.37701484212162328</v>
      </c>
      <c r="S68" s="168"/>
      <c r="T68" s="125">
        <f t="shared" ref="T68:W68" si="49">T67/T13</f>
        <v>0.33291713610113666</v>
      </c>
      <c r="U68" s="125">
        <f t="shared" si="49"/>
        <v>0.34352519525848096</v>
      </c>
      <c r="V68" s="125">
        <f t="shared" si="49"/>
        <v>0.34180880747626741</v>
      </c>
      <c r="W68" s="125">
        <f t="shared" si="49"/>
        <v>0.34752487676968696</v>
      </c>
      <c r="X68" s="96"/>
      <c r="Y68" s="125">
        <f t="shared" ref="Y68:Z68" si="50">Y67/Y13</f>
        <v>0.32378293870020097</v>
      </c>
      <c r="Z68" s="125">
        <f t="shared" si="50"/>
        <v>0.35825472970858246</v>
      </c>
      <c r="AA68" s="94"/>
      <c r="AB68" s="94"/>
      <c r="AC68" s="95"/>
    </row>
    <row r="69" spans="2:29">
      <c r="D69" s="136"/>
      <c r="G69" s="94"/>
      <c r="I69" s="136"/>
      <c r="L69" s="94"/>
      <c r="N69" s="136"/>
      <c r="X69" s="96"/>
      <c r="AA69" s="94"/>
      <c r="AB69" s="94"/>
    </row>
    <row r="70" spans="2:29" s="108" customFormat="1" ht="12" customHeight="1">
      <c r="B70" s="201" t="s">
        <v>0</v>
      </c>
      <c r="C70" s="201" t="s">
        <v>205</v>
      </c>
      <c r="E70" s="212" t="s">
        <v>205</v>
      </c>
      <c r="F70" s="212"/>
      <c r="G70" s="212"/>
      <c r="H70" s="212"/>
      <c r="J70" s="212" t="s">
        <v>206</v>
      </c>
      <c r="K70" s="212"/>
      <c r="L70" s="212"/>
      <c r="M70" s="212"/>
      <c r="O70" s="212" t="s">
        <v>205</v>
      </c>
      <c r="P70" s="212"/>
      <c r="Q70" s="212"/>
      <c r="R70" s="212"/>
      <c r="S70" s="202"/>
      <c r="T70" s="212" t="s">
        <v>207</v>
      </c>
      <c r="U70" s="212"/>
      <c r="V70" s="212"/>
      <c r="W70" s="212"/>
      <c r="Y70" s="212" t="s">
        <v>205</v>
      </c>
      <c r="Z70" s="212"/>
    </row>
    <row r="71" spans="2:29" s="108" customFormat="1" ht="12" customHeight="1">
      <c r="B71" s="201"/>
      <c r="C71" s="201">
        <v>2013</v>
      </c>
      <c r="D71" s="136"/>
      <c r="E71" s="201" t="s">
        <v>165</v>
      </c>
      <c r="F71" s="201" t="s">
        <v>174</v>
      </c>
      <c r="G71" s="201" t="s">
        <v>173</v>
      </c>
      <c r="H71" s="201">
        <v>2014</v>
      </c>
      <c r="I71" s="136"/>
      <c r="J71" s="201" t="s">
        <v>169</v>
      </c>
      <c r="K71" s="201" t="s">
        <v>168</v>
      </c>
      <c r="L71" s="201" t="s">
        <v>167</v>
      </c>
      <c r="M71" s="201" t="s">
        <v>166</v>
      </c>
      <c r="N71" s="136"/>
      <c r="O71" s="201" t="s">
        <v>161</v>
      </c>
      <c r="P71" s="201" t="s">
        <v>160</v>
      </c>
      <c r="Q71" s="201" t="s">
        <v>170</v>
      </c>
      <c r="R71" s="201" t="s">
        <v>177</v>
      </c>
      <c r="S71" s="171"/>
      <c r="T71" s="201" t="s">
        <v>193</v>
      </c>
      <c r="U71" s="201" t="s">
        <v>194</v>
      </c>
      <c r="V71" s="201" t="s">
        <v>195</v>
      </c>
      <c r="W71" s="201" t="s">
        <v>196</v>
      </c>
      <c r="X71" s="174"/>
      <c r="Y71" s="205" t="s">
        <v>161</v>
      </c>
      <c r="Z71" s="205" t="s">
        <v>160</v>
      </c>
    </row>
    <row r="72" spans="2:29">
      <c r="B72" s="140" t="s">
        <v>21</v>
      </c>
      <c r="C72" s="135">
        <f>C37</f>
        <v>1817</v>
      </c>
      <c r="D72" s="136"/>
      <c r="E72" s="135">
        <f>E37</f>
        <v>-3497</v>
      </c>
      <c r="F72" s="135">
        <f>F37</f>
        <v>-39</v>
      </c>
      <c r="G72" s="135">
        <f>G37</f>
        <v>1215.2114274616251</v>
      </c>
      <c r="H72" s="135">
        <f>H37</f>
        <v>6655</v>
      </c>
      <c r="I72" s="136"/>
      <c r="J72" s="135">
        <v>-6435</v>
      </c>
      <c r="K72" s="135">
        <v>-4406</v>
      </c>
      <c r="L72" s="135">
        <v>-4894</v>
      </c>
      <c r="M72" s="135">
        <v>-283</v>
      </c>
      <c r="N72" s="136"/>
      <c r="O72" s="135">
        <f>O37</f>
        <v>44</v>
      </c>
      <c r="P72" s="135">
        <f>P37</f>
        <v>13450</v>
      </c>
      <c r="Q72" s="135">
        <f>Q37</f>
        <v>12526.498915487748</v>
      </c>
      <c r="R72" s="135">
        <f>R37</f>
        <v>15400.292989591588</v>
      </c>
      <c r="S72" s="122"/>
      <c r="T72" s="135">
        <f>T37</f>
        <v>-560.35981050820737</v>
      </c>
      <c r="U72" s="135">
        <f>U37</f>
        <v>11183.697491370898</v>
      </c>
      <c r="V72" s="135">
        <f>V37</f>
        <v>11335.714242983529</v>
      </c>
      <c r="W72" s="135">
        <f>W37</f>
        <v>12262.713436575053</v>
      </c>
      <c r="X72" s="96"/>
      <c r="Y72" s="135">
        <f>Y37</f>
        <v>10560</v>
      </c>
      <c r="Z72" s="135">
        <f>Z37</f>
        <v>27496</v>
      </c>
      <c r="AA72" s="94"/>
      <c r="AB72" s="94"/>
      <c r="AC72" s="93"/>
    </row>
    <row r="73" spans="2:29">
      <c r="C73" s="127"/>
      <c r="D73" s="136"/>
      <c r="E73" s="127"/>
      <c r="F73" s="127"/>
      <c r="G73" s="127"/>
      <c r="H73" s="127"/>
      <c r="I73" s="136"/>
      <c r="J73" s="127"/>
      <c r="K73" s="127"/>
      <c r="L73" s="127"/>
      <c r="M73" s="127"/>
      <c r="N73" s="136"/>
      <c r="O73" s="127"/>
      <c r="P73" s="127"/>
      <c r="Q73" s="127"/>
      <c r="R73" s="127"/>
      <c r="S73" s="130"/>
      <c r="T73" s="127"/>
      <c r="U73" s="127"/>
      <c r="V73" s="127"/>
      <c r="W73" s="127"/>
      <c r="X73" s="96"/>
      <c r="Y73" s="127"/>
      <c r="Z73" s="127"/>
      <c r="AA73" s="94"/>
      <c r="AB73" s="94"/>
    </row>
    <row r="74" spans="2:29">
      <c r="B74" s="98" t="s">
        <v>109</v>
      </c>
      <c r="C74" s="127"/>
      <c r="D74" s="136"/>
      <c r="E74" s="127"/>
      <c r="F74" s="127"/>
      <c r="G74" s="127"/>
      <c r="H74" s="127"/>
      <c r="I74" s="136"/>
      <c r="J74" s="127"/>
      <c r="K74" s="127"/>
      <c r="L74" s="127"/>
      <c r="M74" s="127"/>
      <c r="N74" s="136"/>
      <c r="O74" s="127"/>
      <c r="P74" s="127"/>
      <c r="Q74" s="127"/>
      <c r="R74" s="127"/>
      <c r="S74" s="130"/>
      <c r="T74" s="127"/>
      <c r="U74" s="127"/>
      <c r="V74" s="127"/>
      <c r="W74" s="127"/>
      <c r="X74" s="96"/>
      <c r="Y74" s="127"/>
      <c r="Z74" s="127"/>
      <c r="AA74" s="94"/>
      <c r="AB74" s="94"/>
    </row>
    <row r="75" spans="2:29" ht="48">
      <c r="B75" s="128" t="s">
        <v>41</v>
      </c>
      <c r="C75" s="127">
        <f>-C18</f>
        <v>4692</v>
      </c>
      <c r="D75" s="136"/>
      <c r="E75" s="127">
        <f>E59</f>
        <v>9863</v>
      </c>
      <c r="F75" s="127">
        <v>10862</v>
      </c>
      <c r="G75" s="127">
        <f t="shared" ref="G75:H77" si="51">G59</f>
        <v>16146.138749999998</v>
      </c>
      <c r="H75" s="127">
        <f t="shared" si="51"/>
        <v>19314</v>
      </c>
      <c r="I75" s="136"/>
      <c r="J75" s="127">
        <v>9863</v>
      </c>
      <c r="K75" s="127">
        <v>10862</v>
      </c>
      <c r="L75" s="127">
        <v>16146</v>
      </c>
      <c r="M75" s="127">
        <v>19314</v>
      </c>
      <c r="N75" s="136"/>
      <c r="O75" s="127">
        <f>O59</f>
        <v>1101</v>
      </c>
      <c r="P75" s="127">
        <v>5231</v>
      </c>
      <c r="Q75" s="127">
        <f t="shared" ref="Q75:R81" si="52">Q59</f>
        <v>5787</v>
      </c>
      <c r="R75" s="127">
        <f t="shared" si="52"/>
        <v>7802.73618451732</v>
      </c>
      <c r="S75" s="130"/>
      <c r="T75" s="127">
        <f>T59</f>
        <v>1101</v>
      </c>
      <c r="U75" s="127">
        <v>5231</v>
      </c>
      <c r="V75" s="127">
        <f t="shared" ref="V75:W75" si="53">V59</f>
        <v>5787</v>
      </c>
      <c r="W75" s="127">
        <f t="shared" si="53"/>
        <v>9490</v>
      </c>
      <c r="X75" s="96"/>
      <c r="Y75" s="127">
        <f>-Y18</f>
        <v>489</v>
      </c>
      <c r="Z75" s="127">
        <f>-Z18</f>
        <v>596</v>
      </c>
      <c r="AA75" s="94"/>
      <c r="AB75" s="94"/>
    </row>
    <row r="76" spans="2:29">
      <c r="B76" s="128" t="s">
        <v>111</v>
      </c>
      <c r="C76" s="127">
        <f>-C19</f>
        <v>0</v>
      </c>
      <c r="D76" s="136"/>
      <c r="E76" s="127">
        <f>E60</f>
        <v>822</v>
      </c>
      <c r="F76" s="127">
        <v>4601</v>
      </c>
      <c r="G76" s="127">
        <f t="shared" si="51"/>
        <v>6613.4954500000003</v>
      </c>
      <c r="H76" s="127">
        <f t="shared" si="51"/>
        <v>6589</v>
      </c>
      <c r="I76" s="136"/>
      <c r="J76" s="127">
        <v>822</v>
      </c>
      <c r="K76" s="127">
        <v>4601</v>
      </c>
      <c r="L76" s="127">
        <v>6613</v>
      </c>
      <c r="M76" s="127">
        <v>6589</v>
      </c>
      <c r="N76" s="136"/>
      <c r="O76" s="127">
        <f>O60</f>
        <v>608</v>
      </c>
      <c r="P76" s="127">
        <v>967</v>
      </c>
      <c r="Q76" s="127">
        <f t="shared" si="52"/>
        <v>1159</v>
      </c>
      <c r="R76" s="127">
        <f t="shared" si="52"/>
        <v>2275.3177442837068</v>
      </c>
      <c r="S76" s="130"/>
      <c r="T76" s="127">
        <f>T60</f>
        <v>608</v>
      </c>
      <c r="U76" s="127">
        <v>967</v>
      </c>
      <c r="V76" s="127">
        <f t="shared" ref="V76:W76" si="54">V60</f>
        <v>1159</v>
      </c>
      <c r="W76" s="127">
        <f t="shared" si="54"/>
        <v>2275</v>
      </c>
      <c r="X76" s="96"/>
      <c r="Y76" s="127">
        <f t="shared" ref="Y76:Z78" si="55">-Y19</f>
        <v>531</v>
      </c>
      <c r="Z76" s="127">
        <f t="shared" si="55"/>
        <v>3239</v>
      </c>
      <c r="AA76" s="94"/>
      <c r="AB76" s="94"/>
    </row>
    <row r="77" spans="2:29">
      <c r="B77" s="128" t="s">
        <v>138</v>
      </c>
      <c r="C77" s="127">
        <f>-C20</f>
        <v>0</v>
      </c>
      <c r="D77" s="136"/>
      <c r="E77" s="127">
        <f>E61</f>
        <v>166</v>
      </c>
      <c r="F77" s="127">
        <v>2459</v>
      </c>
      <c r="G77" s="127">
        <f t="shared" si="51"/>
        <v>3075</v>
      </c>
      <c r="H77" s="127">
        <f t="shared" si="51"/>
        <v>4349</v>
      </c>
      <c r="I77" s="136"/>
      <c r="J77" s="127">
        <v>166</v>
      </c>
      <c r="K77" s="127">
        <v>2459</v>
      </c>
      <c r="L77" s="127">
        <v>3075</v>
      </c>
      <c r="M77" s="127">
        <v>4349</v>
      </c>
      <c r="N77" s="136"/>
      <c r="O77" s="127">
        <f>O61</f>
        <v>14</v>
      </c>
      <c r="P77" s="127">
        <v>1240</v>
      </c>
      <c r="Q77" s="127">
        <f t="shared" si="52"/>
        <v>1630</v>
      </c>
      <c r="R77" s="127">
        <f t="shared" si="52"/>
        <v>2139.04468</v>
      </c>
      <c r="S77" s="130"/>
      <c r="T77" s="127">
        <f>T61</f>
        <v>14</v>
      </c>
      <c r="U77" s="127">
        <v>1240</v>
      </c>
      <c r="V77" s="127">
        <f t="shared" ref="V77:W77" si="56">V61</f>
        <v>1708</v>
      </c>
      <c r="W77" s="127">
        <f t="shared" si="56"/>
        <v>2217</v>
      </c>
      <c r="X77" s="96"/>
      <c r="Y77" s="127">
        <f t="shared" si="55"/>
        <v>252</v>
      </c>
      <c r="Z77" s="127">
        <f t="shared" si="55"/>
        <v>570</v>
      </c>
      <c r="AA77" s="94"/>
      <c r="AB77" s="94"/>
    </row>
    <row r="78" spans="2:29" ht="24">
      <c r="B78" s="128" t="s">
        <v>12</v>
      </c>
      <c r="C78" s="127"/>
      <c r="D78" s="136"/>
      <c r="E78" s="127">
        <v>0</v>
      </c>
      <c r="F78" s="127">
        <v>0</v>
      </c>
      <c r="G78" s="127">
        <v>0</v>
      </c>
      <c r="H78" s="127">
        <v>1954</v>
      </c>
      <c r="I78" s="136"/>
      <c r="J78" s="127">
        <v>0</v>
      </c>
      <c r="K78" s="127">
        <v>0</v>
      </c>
      <c r="L78" s="127">
        <v>0</v>
      </c>
      <c r="M78" s="127">
        <v>1954</v>
      </c>
      <c r="N78" s="136"/>
      <c r="O78" s="127">
        <v>348</v>
      </c>
      <c r="P78" s="127">
        <v>696</v>
      </c>
      <c r="Q78" s="127">
        <f t="shared" si="52"/>
        <v>1045</v>
      </c>
      <c r="R78" s="127">
        <f t="shared" si="52"/>
        <v>1393</v>
      </c>
      <c r="S78" s="130"/>
      <c r="T78" s="127">
        <v>348</v>
      </c>
      <c r="U78" s="127">
        <v>696</v>
      </c>
      <c r="V78" s="127">
        <f t="shared" ref="V78:W78" si="57">V62</f>
        <v>1045</v>
      </c>
      <c r="W78" s="127">
        <f t="shared" si="57"/>
        <v>1393</v>
      </c>
      <c r="X78" s="96"/>
      <c r="Y78" s="127">
        <f t="shared" si="55"/>
        <v>546</v>
      </c>
      <c r="Z78" s="127">
        <f t="shared" si="55"/>
        <v>1361</v>
      </c>
      <c r="AA78" s="94"/>
      <c r="AB78" s="94"/>
    </row>
    <row r="79" spans="2:29" ht="24">
      <c r="B79" s="128" t="s">
        <v>16</v>
      </c>
      <c r="C79" s="127">
        <v>241</v>
      </c>
      <c r="D79" s="136"/>
      <c r="E79" s="127">
        <v>-1112</v>
      </c>
      <c r="F79" s="127">
        <v>-1112</v>
      </c>
      <c r="G79" s="127">
        <v>-1111.6245600000004</v>
      </c>
      <c r="H79" s="127">
        <v>-609</v>
      </c>
      <c r="I79" s="136"/>
      <c r="J79" s="127">
        <v>-1112</v>
      </c>
      <c r="K79" s="127">
        <v>-1112</v>
      </c>
      <c r="L79" s="127">
        <v>-1112</v>
      </c>
      <c r="M79" s="127">
        <v>-609</v>
      </c>
      <c r="N79" s="136"/>
      <c r="O79" s="127"/>
      <c r="P79" s="127">
        <v>150</v>
      </c>
      <c r="Q79" s="127">
        <f t="shared" si="52"/>
        <v>150</v>
      </c>
      <c r="R79" s="127">
        <f t="shared" si="52"/>
        <v>150</v>
      </c>
      <c r="S79" s="130"/>
      <c r="T79" s="127"/>
      <c r="U79" s="127">
        <v>150</v>
      </c>
      <c r="V79" s="127">
        <f t="shared" ref="V79:W79" si="58">V63</f>
        <v>150</v>
      </c>
      <c r="W79" s="127">
        <f t="shared" si="58"/>
        <v>150</v>
      </c>
      <c r="X79" s="96"/>
      <c r="Y79" s="127">
        <f>Y63</f>
        <v>0</v>
      </c>
      <c r="Z79" s="127"/>
      <c r="AA79" s="94"/>
      <c r="AB79" s="94"/>
    </row>
    <row r="80" spans="2:29" ht="24">
      <c r="B80" s="128" t="s">
        <v>42</v>
      </c>
      <c r="C80" s="127">
        <v>220</v>
      </c>
      <c r="D80" s="136"/>
      <c r="E80" s="127">
        <v>-503</v>
      </c>
      <c r="F80" s="127">
        <v>-2245</v>
      </c>
      <c r="G80" s="127">
        <v>-24</v>
      </c>
      <c r="H80" s="127">
        <v>623</v>
      </c>
      <c r="I80" s="136"/>
      <c r="J80" s="127">
        <v>-401</v>
      </c>
      <c r="K80" s="127">
        <v>-2238</v>
      </c>
      <c r="L80" s="127">
        <v>60</v>
      </c>
      <c r="M80" s="127">
        <v>736</v>
      </c>
      <c r="N80" s="136"/>
      <c r="O80" s="127">
        <v>1637</v>
      </c>
      <c r="P80" s="127">
        <v>-788</v>
      </c>
      <c r="Q80" s="127">
        <f t="shared" si="52"/>
        <v>1339</v>
      </c>
      <c r="R80" s="127">
        <f t="shared" si="52"/>
        <v>-874</v>
      </c>
      <c r="S80" s="130"/>
      <c r="T80" s="127">
        <v>1637</v>
      </c>
      <c r="U80" s="127">
        <v>-788</v>
      </c>
      <c r="V80" s="127">
        <f t="shared" ref="V80:W80" si="59">V64</f>
        <v>1339</v>
      </c>
      <c r="W80" s="127">
        <f t="shared" si="59"/>
        <v>-877</v>
      </c>
      <c r="X80" s="96"/>
      <c r="Y80" s="127">
        <f t="shared" ref="Y80:Z81" si="60">Y64</f>
        <v>-380</v>
      </c>
      <c r="Z80" s="127">
        <f t="shared" si="60"/>
        <v>-1245</v>
      </c>
      <c r="AA80" s="94"/>
      <c r="AB80" s="94"/>
    </row>
    <row r="81" spans="2:29" ht="24">
      <c r="B81" s="128" t="s">
        <v>43</v>
      </c>
      <c r="C81" s="127"/>
      <c r="D81" s="136"/>
      <c r="E81" s="127">
        <v>38</v>
      </c>
      <c r="F81" s="127">
        <v>0</v>
      </c>
      <c r="G81" s="127">
        <v>15</v>
      </c>
      <c r="H81" s="127">
        <v>741</v>
      </c>
      <c r="I81" s="136"/>
      <c r="J81" s="127">
        <v>38</v>
      </c>
      <c r="K81" s="127">
        <v>0</v>
      </c>
      <c r="L81" s="127">
        <v>15</v>
      </c>
      <c r="M81" s="127">
        <v>741</v>
      </c>
      <c r="N81" s="136"/>
      <c r="O81" s="127">
        <v>56</v>
      </c>
      <c r="P81" s="127">
        <v>268</v>
      </c>
      <c r="Q81" s="127">
        <f t="shared" si="52"/>
        <v>305</v>
      </c>
      <c r="R81" s="127">
        <f t="shared" si="52"/>
        <v>546</v>
      </c>
      <c r="S81" s="130"/>
      <c r="T81" s="127">
        <v>56</v>
      </c>
      <c r="U81" s="127">
        <v>268</v>
      </c>
      <c r="V81" s="127">
        <f t="shared" ref="V81:W81" si="61">V65</f>
        <v>305</v>
      </c>
      <c r="W81" s="127">
        <f t="shared" si="61"/>
        <v>546</v>
      </c>
      <c r="X81" s="96"/>
      <c r="Y81" s="127">
        <f t="shared" si="60"/>
        <v>23</v>
      </c>
      <c r="Z81" s="127">
        <f t="shared" si="60"/>
        <v>162</v>
      </c>
      <c r="AA81" s="94"/>
      <c r="AB81" s="94"/>
    </row>
    <row r="82" spans="2:29" ht="36">
      <c r="B82" s="128" t="s">
        <v>149</v>
      </c>
      <c r="C82" s="127"/>
      <c r="D82" s="136"/>
      <c r="E82" s="127"/>
      <c r="F82" s="127"/>
      <c r="G82" s="127"/>
      <c r="H82" s="127"/>
      <c r="I82" s="136"/>
      <c r="J82" s="127"/>
      <c r="K82" s="127">
        <v>0</v>
      </c>
      <c r="L82" s="127">
        <v>0</v>
      </c>
      <c r="M82" s="127"/>
      <c r="N82" s="136"/>
      <c r="O82" s="127"/>
      <c r="P82" s="127"/>
      <c r="Q82" s="127">
        <f>Q52</f>
        <v>11546</v>
      </c>
      <c r="R82" s="127">
        <f>R52</f>
        <v>28110.814581756174</v>
      </c>
      <c r="S82" s="130"/>
      <c r="T82" s="127"/>
      <c r="U82" s="127"/>
      <c r="V82" s="127">
        <f>V52</f>
        <v>11546</v>
      </c>
      <c r="W82" s="127">
        <f>W52</f>
        <v>28111</v>
      </c>
      <c r="X82" s="96"/>
      <c r="Y82" s="127"/>
      <c r="Z82" s="127">
        <f>Z52</f>
        <v>1261</v>
      </c>
      <c r="AA82" s="94"/>
      <c r="AB82" s="94"/>
    </row>
    <row r="83" spans="2:29" ht="36">
      <c r="B83" s="128" t="s">
        <v>144</v>
      </c>
      <c r="C83" s="127"/>
      <c r="D83" s="136"/>
      <c r="E83" s="127">
        <v>0</v>
      </c>
      <c r="F83" s="127">
        <v>0</v>
      </c>
      <c r="G83" s="127"/>
      <c r="H83" s="127"/>
      <c r="I83" s="136"/>
      <c r="J83" s="127"/>
      <c r="K83" s="127">
        <v>0</v>
      </c>
      <c r="L83" s="127">
        <v>0</v>
      </c>
      <c r="M83" s="127"/>
      <c r="N83" s="136"/>
      <c r="O83" s="127">
        <v>6201</v>
      </c>
      <c r="P83" s="127">
        <v>6201</v>
      </c>
      <c r="Q83" s="127">
        <v>6201</v>
      </c>
      <c r="R83" s="127">
        <v>6201</v>
      </c>
      <c r="S83" s="130"/>
      <c r="T83" s="127">
        <v>6201</v>
      </c>
      <c r="U83" s="127">
        <v>6201</v>
      </c>
      <c r="V83" s="127">
        <v>6201</v>
      </c>
      <c r="W83" s="127">
        <v>6201</v>
      </c>
      <c r="X83" s="96"/>
      <c r="Y83" s="127"/>
      <c r="Z83" s="127"/>
      <c r="AA83" s="94"/>
      <c r="AB83" s="94"/>
    </row>
    <row r="84" spans="2:29" s="93" customFormat="1" ht="24">
      <c r="B84" s="129" t="s">
        <v>46</v>
      </c>
      <c r="C84" s="130"/>
      <c r="D84" s="136"/>
      <c r="E84" s="130"/>
      <c r="F84" s="130">
        <v>3108</v>
      </c>
      <c r="G84" s="130">
        <v>4712</v>
      </c>
      <c r="H84" s="130">
        <v>5654</v>
      </c>
      <c r="I84" s="136"/>
      <c r="J84" s="130">
        <v>0</v>
      </c>
      <c r="K84" s="130">
        <v>3108</v>
      </c>
      <c r="L84" s="130">
        <v>4712</v>
      </c>
      <c r="M84" s="130">
        <v>5654</v>
      </c>
      <c r="N84" s="136"/>
      <c r="O84" s="130">
        <v>341</v>
      </c>
      <c r="P84" s="130">
        <v>341</v>
      </c>
      <c r="Q84" s="130">
        <v>341</v>
      </c>
      <c r="R84" s="130">
        <v>341</v>
      </c>
      <c r="S84" s="130"/>
      <c r="T84" s="130">
        <v>341</v>
      </c>
      <c r="U84" s="130">
        <v>341</v>
      </c>
      <c r="V84" s="130">
        <v>341</v>
      </c>
      <c r="W84" s="130">
        <v>341</v>
      </c>
      <c r="X84" s="96"/>
      <c r="Y84" s="130"/>
      <c r="Z84" s="130"/>
      <c r="AA84" s="94"/>
      <c r="AB84" s="94"/>
      <c r="AC84" s="95"/>
    </row>
    <row r="85" spans="2:29" s="93" customFormat="1">
      <c r="B85" s="129" t="s">
        <v>116</v>
      </c>
      <c r="C85" s="131"/>
      <c r="D85" s="136"/>
      <c r="E85" s="131"/>
      <c r="F85" s="131">
        <v>0</v>
      </c>
      <c r="G85" s="131"/>
      <c r="H85" s="131"/>
      <c r="I85" s="136"/>
      <c r="J85" s="131"/>
      <c r="K85" s="131">
        <v>0</v>
      </c>
      <c r="L85" s="131">
        <v>0</v>
      </c>
      <c r="M85" s="131"/>
      <c r="N85" s="136"/>
      <c r="O85" s="131"/>
      <c r="P85" s="131"/>
      <c r="Q85" s="131"/>
      <c r="R85" s="131"/>
      <c r="S85" s="131"/>
      <c r="T85" s="131">
        <v>36</v>
      </c>
      <c r="U85" s="131"/>
      <c r="V85" s="131"/>
      <c r="W85" s="131"/>
      <c r="X85" s="96"/>
      <c r="Y85" s="131"/>
      <c r="Z85" s="131"/>
      <c r="AA85" s="94"/>
      <c r="AB85" s="94"/>
      <c r="AC85" s="95"/>
    </row>
    <row r="86" spans="2:29">
      <c r="B86" s="140" t="s">
        <v>145</v>
      </c>
      <c r="C86" s="135">
        <f>SUM(C75:C85)</f>
        <v>5153</v>
      </c>
      <c r="D86" s="136"/>
      <c r="E86" s="135">
        <f>SUM(E75:E85)</f>
        <v>9274</v>
      </c>
      <c r="F86" s="135">
        <f>SUM(F75:F85)</f>
        <v>17673</v>
      </c>
      <c r="G86" s="135">
        <f>SUM(G75:G85)</f>
        <v>29426.00964</v>
      </c>
      <c r="H86" s="135">
        <f>SUM(H75:H85)</f>
        <v>38615</v>
      </c>
      <c r="I86" s="136"/>
      <c r="J86" s="135">
        <v>9376</v>
      </c>
      <c r="K86" s="135">
        <v>17680</v>
      </c>
      <c r="L86" s="135">
        <v>29509</v>
      </c>
      <c r="M86" s="135">
        <v>38728</v>
      </c>
      <c r="N86" s="136"/>
      <c r="O86" s="135">
        <f t="shared" ref="O86" si="62">SUM(O75:O85)</f>
        <v>10306</v>
      </c>
      <c r="P86" s="135">
        <f>SUM(P75:P85)</f>
        <v>14306</v>
      </c>
      <c r="Q86" s="135">
        <f>SUM(Q75:Q85)</f>
        <v>29503</v>
      </c>
      <c r="R86" s="135">
        <f>SUM(R75:R85)</f>
        <v>48084.913190557199</v>
      </c>
      <c r="S86" s="122"/>
      <c r="T86" s="135">
        <f t="shared" ref="T86" si="63">SUM(T75:T85)</f>
        <v>10342</v>
      </c>
      <c r="U86" s="135">
        <f>SUM(U75:U85)</f>
        <v>14306</v>
      </c>
      <c r="V86" s="135">
        <f>SUM(V75:V85)</f>
        <v>29581</v>
      </c>
      <c r="W86" s="135">
        <f>SUM(W75:W85)</f>
        <v>49847</v>
      </c>
      <c r="X86" s="96"/>
      <c r="Y86" s="135">
        <f t="shared" ref="Y86" si="64">SUM(Y75:Y85)</f>
        <v>1461</v>
      </c>
      <c r="Z86" s="135">
        <f>SUM(Z75:Z85)</f>
        <v>5944</v>
      </c>
      <c r="AA86" s="94"/>
      <c r="AB86" s="94"/>
    </row>
    <row r="87" spans="2:29" s="93" customFormat="1">
      <c r="B87" s="132"/>
      <c r="C87" s="130"/>
      <c r="D87" s="136"/>
      <c r="E87" s="130"/>
      <c r="F87" s="130"/>
      <c r="G87" s="130"/>
      <c r="H87" s="130"/>
      <c r="I87" s="136"/>
      <c r="J87" s="130"/>
      <c r="K87" s="130">
        <v>0</v>
      </c>
      <c r="L87" s="130">
        <v>0</v>
      </c>
      <c r="M87" s="130"/>
      <c r="N87" s="136"/>
      <c r="O87" s="130"/>
      <c r="P87" s="130"/>
      <c r="Q87" s="130"/>
      <c r="R87" s="130"/>
      <c r="S87" s="130"/>
      <c r="T87" s="130"/>
      <c r="U87" s="130"/>
      <c r="V87" s="130"/>
      <c r="W87" s="130"/>
      <c r="X87" s="96"/>
      <c r="Y87" s="130"/>
      <c r="Z87" s="130"/>
      <c r="AA87" s="94"/>
      <c r="AB87" s="94"/>
      <c r="AC87" s="95"/>
    </row>
    <row r="88" spans="2:29">
      <c r="B88" s="140" t="s">
        <v>47</v>
      </c>
      <c r="C88" s="135">
        <f>C72+C86</f>
        <v>6970</v>
      </c>
      <c r="D88" s="136"/>
      <c r="E88" s="135">
        <f>E72+E86</f>
        <v>5777</v>
      </c>
      <c r="F88" s="135">
        <f>F72+F86</f>
        <v>17634</v>
      </c>
      <c r="G88" s="135">
        <f>G72+G86</f>
        <v>30641.221067461625</v>
      </c>
      <c r="H88" s="135">
        <f>H72+H86</f>
        <v>45270</v>
      </c>
      <c r="I88" s="136"/>
      <c r="J88" s="135">
        <v>2941</v>
      </c>
      <c r="K88" s="135">
        <v>13274</v>
      </c>
      <c r="L88" s="135">
        <v>24615</v>
      </c>
      <c r="M88" s="135">
        <v>38445</v>
      </c>
      <c r="N88" s="136"/>
      <c r="O88" s="135">
        <f t="shared" ref="O88" si="65">O72+O86</f>
        <v>10350</v>
      </c>
      <c r="P88" s="135">
        <f>P72+P86</f>
        <v>27756</v>
      </c>
      <c r="Q88" s="135">
        <f>Q72+Q86</f>
        <v>42029.498915487748</v>
      </c>
      <c r="R88" s="135">
        <f>R72+R86</f>
        <v>63485.206180148787</v>
      </c>
      <c r="S88" s="122"/>
      <c r="T88" s="135">
        <f t="shared" ref="T88" si="66">T72+T86</f>
        <v>9781.6401894917926</v>
      </c>
      <c r="U88" s="135">
        <f>U72+U86</f>
        <v>25489.697491370898</v>
      </c>
      <c r="V88" s="135">
        <f>V72+V86</f>
        <v>40916.714242983529</v>
      </c>
      <c r="W88" s="135">
        <f>W72+W86</f>
        <v>62109.713436575053</v>
      </c>
      <c r="X88" s="96"/>
      <c r="Y88" s="135">
        <f t="shared" ref="Y88" si="67">Y72+Y86</f>
        <v>12021</v>
      </c>
      <c r="Z88" s="135">
        <f>Z72+Z86</f>
        <v>33440</v>
      </c>
      <c r="AA88" s="94"/>
      <c r="AB88" s="94"/>
    </row>
  </sheetData>
  <mergeCells count="17">
    <mergeCell ref="Y6:Z6"/>
    <mergeCell ref="Y46:Z46"/>
    <mergeCell ref="Y70:Z70"/>
    <mergeCell ref="J70:M70"/>
    <mergeCell ref="O70:R70"/>
    <mergeCell ref="E70:H70"/>
    <mergeCell ref="T70:W70"/>
    <mergeCell ref="E6:H6"/>
    <mergeCell ref="J6:M6"/>
    <mergeCell ref="T6:W6"/>
    <mergeCell ref="O6:R6"/>
    <mergeCell ref="J9:M9"/>
    <mergeCell ref="T9:W9"/>
    <mergeCell ref="E46:H46"/>
    <mergeCell ref="J46:M46"/>
    <mergeCell ref="O46:R46"/>
    <mergeCell ref="T46:W46"/>
  </mergeCells>
  <pageMargins left="0.70866141732283472" right="0.70866141732283472" top="0.74803149606299213" bottom="0.74803149606299213" header="0.31496062992125984" footer="0.31496062992125984"/>
  <pageSetup paperSize="9" scale="87" fitToWidth="2" fitToHeight="3" orientation="landscape" r:id="rId1"/>
  <rowBreaks count="2" manualBreakCount="2">
    <brk id="45" min="1" max="23" man="1"/>
    <brk id="69" min="1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C23" sqref="C1:C23"/>
    </sheetView>
  </sheetViews>
  <sheetFormatPr defaultRowHeight="15"/>
  <cols>
    <col min="1" max="1" width="40" customWidth="1"/>
    <col min="2" max="4" width="17.140625" customWidth="1"/>
  </cols>
  <sheetData>
    <row r="1" spans="1:4" ht="33.75">
      <c r="A1" s="28" t="s">
        <v>27</v>
      </c>
      <c r="B1" s="28" t="s">
        <v>139</v>
      </c>
      <c r="C1" s="28" t="s">
        <v>121</v>
      </c>
      <c r="D1" s="28" t="s">
        <v>140</v>
      </c>
    </row>
    <row r="2" spans="1:4">
      <c r="A2" s="2"/>
      <c r="B2" s="30"/>
      <c r="C2" s="48"/>
      <c r="D2" s="2"/>
    </row>
    <row r="3" spans="1:4">
      <c r="A3" s="7" t="s">
        <v>4</v>
      </c>
      <c r="B3" s="31">
        <v>145274</v>
      </c>
      <c r="C3" s="49">
        <v>111886</v>
      </c>
      <c r="D3" s="32">
        <v>79268</v>
      </c>
    </row>
    <row r="4" spans="1:4">
      <c r="A4" s="33" t="s">
        <v>5</v>
      </c>
      <c r="B4" s="34">
        <v>-14485</v>
      </c>
      <c r="C4" s="50">
        <v>-14689</v>
      </c>
      <c r="D4" s="35">
        <v>-8506</v>
      </c>
    </row>
    <row r="5" spans="1:4">
      <c r="A5" s="26" t="s">
        <v>120</v>
      </c>
      <c r="B5" s="34">
        <v>-2501</v>
      </c>
      <c r="C5" s="50">
        <v>-2363</v>
      </c>
      <c r="D5" s="35">
        <v>-1814</v>
      </c>
    </row>
    <row r="6" spans="1:4" ht="22.5">
      <c r="A6" s="26" t="s">
        <v>7</v>
      </c>
      <c r="B6" s="34">
        <v>-7437</v>
      </c>
      <c r="C6" s="50">
        <v>-17922</v>
      </c>
      <c r="D6" s="35">
        <v>-17922</v>
      </c>
    </row>
    <row r="7" spans="1:4">
      <c r="A7" s="36" t="s">
        <v>8</v>
      </c>
      <c r="B7" s="34">
        <v>-5231</v>
      </c>
      <c r="C7" s="50">
        <v>-10862</v>
      </c>
      <c r="D7" s="35">
        <v>-10862</v>
      </c>
    </row>
    <row r="8" spans="1:4">
      <c r="A8" s="36" t="s">
        <v>35</v>
      </c>
      <c r="B8" s="37">
        <v>-967</v>
      </c>
      <c r="C8" s="51">
        <v>-4601</v>
      </c>
      <c r="D8" s="35">
        <v>-4601</v>
      </c>
    </row>
    <row r="9" spans="1:4">
      <c r="A9" s="36" t="s">
        <v>11</v>
      </c>
      <c r="B9" s="34">
        <v>-1240</v>
      </c>
      <c r="C9" s="50">
        <v>-2459</v>
      </c>
      <c r="D9" s="35">
        <v>-2459</v>
      </c>
    </row>
    <row r="10" spans="1:4">
      <c r="A10" s="26" t="s">
        <v>12</v>
      </c>
      <c r="B10" s="37">
        <v>-696</v>
      </c>
      <c r="C10" s="51"/>
      <c r="D10" s="38" t="s">
        <v>10</v>
      </c>
    </row>
    <row r="11" spans="1:4">
      <c r="A11" s="26" t="s">
        <v>13</v>
      </c>
      <c r="B11" s="34">
        <v>-43671</v>
      </c>
      <c r="C11" s="50">
        <v>-29852</v>
      </c>
      <c r="D11" s="35">
        <v>-16977</v>
      </c>
    </row>
    <row r="12" spans="1:4">
      <c r="A12" s="10" t="s">
        <v>36</v>
      </c>
      <c r="B12" s="34">
        <v>-47162</v>
      </c>
      <c r="C12" s="50">
        <v>-38497</v>
      </c>
      <c r="D12" s="35">
        <v>-25412</v>
      </c>
    </row>
    <row r="13" spans="1:4">
      <c r="A13" s="10" t="s">
        <v>11</v>
      </c>
      <c r="B13" s="34">
        <v>-2686</v>
      </c>
      <c r="C13" s="50">
        <v>-3088</v>
      </c>
      <c r="D13" s="35">
        <v>-2327</v>
      </c>
    </row>
    <row r="14" spans="1:4">
      <c r="A14" s="33" t="s">
        <v>15</v>
      </c>
      <c r="B14" s="37">
        <v>585</v>
      </c>
      <c r="C14" s="51">
        <v>418</v>
      </c>
      <c r="D14" s="38">
        <v>189</v>
      </c>
    </row>
    <row r="15" spans="1:4">
      <c r="A15" s="33" t="s">
        <v>16</v>
      </c>
      <c r="B15" s="37">
        <v>-150</v>
      </c>
      <c r="C15" s="51">
        <v>1112</v>
      </c>
      <c r="D15" s="35">
        <v>1112</v>
      </c>
    </row>
    <row r="16" spans="1:4" ht="15.75" thickBot="1">
      <c r="A16" s="7" t="s">
        <v>17</v>
      </c>
      <c r="B16" s="39">
        <v>27071</v>
      </c>
      <c r="C16" s="54">
        <v>7005</v>
      </c>
      <c r="D16" s="40">
        <v>7611</v>
      </c>
    </row>
    <row r="17" spans="1:5">
      <c r="A17" s="33" t="s">
        <v>18</v>
      </c>
      <c r="B17" s="37">
        <v>349</v>
      </c>
      <c r="C17" s="51">
        <v>254</v>
      </c>
      <c r="D17" s="38">
        <v>125</v>
      </c>
    </row>
    <row r="18" spans="1:5">
      <c r="A18" s="33" t="s">
        <v>19</v>
      </c>
      <c r="B18" s="34">
        <v>-13970</v>
      </c>
      <c r="C18" s="50">
        <v>-11666</v>
      </c>
      <c r="D18" s="35">
        <v>-7775</v>
      </c>
    </row>
    <row r="19" spans="1:5">
      <c r="A19" s="7" t="s">
        <v>21</v>
      </c>
      <c r="B19" s="31">
        <v>13450</v>
      </c>
      <c r="C19" s="49">
        <v>-4407</v>
      </c>
      <c r="D19" s="41">
        <v>-39</v>
      </c>
    </row>
    <row r="20" spans="1:5">
      <c r="A20" s="33" t="s">
        <v>22</v>
      </c>
      <c r="B20" s="34">
        <v>-3850</v>
      </c>
      <c r="C20" s="50">
        <v>463</v>
      </c>
      <c r="D20" s="38">
        <v>101</v>
      </c>
    </row>
    <row r="21" spans="1:5" ht="15.75" thickBot="1">
      <c r="A21" s="7" t="s">
        <v>23</v>
      </c>
      <c r="B21" s="39">
        <v>9600</v>
      </c>
      <c r="C21" s="52">
        <v>-3944</v>
      </c>
      <c r="D21" s="42">
        <v>62</v>
      </c>
    </row>
    <row r="22" spans="1:5">
      <c r="A22" s="1"/>
      <c r="B22" s="43"/>
      <c r="C22" s="53"/>
      <c r="D22" s="2"/>
    </row>
    <row r="23" spans="1:5">
      <c r="A23" s="7" t="s">
        <v>24</v>
      </c>
      <c r="B23" s="37">
        <v>297</v>
      </c>
      <c r="C23" s="51"/>
      <c r="D23" s="38" t="s">
        <v>10</v>
      </c>
    </row>
    <row r="24" spans="1:5">
      <c r="A24" s="1"/>
      <c r="B24" s="43"/>
      <c r="C24" s="53"/>
      <c r="D24" s="1"/>
    </row>
    <row r="25" spans="1:5" ht="15.75" thickBot="1">
      <c r="A25" s="7" t="s">
        <v>25</v>
      </c>
      <c r="B25" s="39">
        <v>9897</v>
      </c>
      <c r="C25" s="52"/>
      <c r="D25" s="42">
        <v>62</v>
      </c>
    </row>
    <row r="26" spans="1:5">
      <c r="A26" s="1"/>
      <c r="B26" s="1"/>
      <c r="C26" s="1"/>
      <c r="D26" s="1"/>
      <c r="E26" s="1"/>
    </row>
    <row r="27" spans="1:5">
      <c r="A27" s="44"/>
      <c r="B27" s="44"/>
      <c r="C27" s="44"/>
      <c r="D27" s="44"/>
      <c r="E27" s="44"/>
    </row>
    <row r="28" spans="1:5">
      <c r="A28" s="33"/>
      <c r="B28" s="33"/>
      <c r="C28" s="33"/>
      <c r="D28" s="33"/>
      <c r="E28" s="33"/>
    </row>
    <row r="29" spans="1:5">
      <c r="A29" s="33"/>
      <c r="B29" s="33"/>
      <c r="C29" s="33"/>
      <c r="D29" s="33"/>
      <c r="E29" s="33"/>
    </row>
    <row r="30" spans="1:5">
      <c r="A30" s="2"/>
      <c r="B30" s="2"/>
      <c r="C30" s="2"/>
      <c r="D30" s="2"/>
      <c r="E30" s="2"/>
    </row>
    <row r="31" spans="1:5">
      <c r="A31" s="44"/>
      <c r="B31" s="44"/>
      <c r="C31" s="44"/>
      <c r="D31" s="44"/>
      <c r="E31" s="44"/>
    </row>
    <row r="32" spans="1:5">
      <c r="A32" s="33"/>
      <c r="B32" s="33"/>
      <c r="C32" s="33"/>
      <c r="D32" s="33"/>
      <c r="E32" s="33"/>
    </row>
    <row r="33" spans="1:5">
      <c r="A33" s="4"/>
      <c r="B33" s="4"/>
      <c r="C33" s="4"/>
      <c r="D33" s="4"/>
      <c r="E33" s="4"/>
    </row>
    <row r="34" spans="1:5">
      <c r="A34" s="2"/>
      <c r="B34" s="2"/>
      <c r="C34" s="2"/>
      <c r="D34" s="2"/>
      <c r="E34" s="2"/>
    </row>
    <row r="35" spans="1:5">
      <c r="A35" s="45"/>
      <c r="B35" s="45"/>
      <c r="C35" s="45"/>
      <c r="D35" s="45"/>
      <c r="E35" s="45"/>
    </row>
    <row r="36" spans="1:5">
      <c r="A36" s="33"/>
      <c r="B36" s="33"/>
      <c r="C36" s="33"/>
      <c r="D36" s="33"/>
      <c r="E36" s="33"/>
    </row>
    <row r="37" spans="1:5">
      <c r="A37" s="33"/>
      <c r="B37" s="33"/>
      <c r="C37" s="33"/>
      <c r="D37" s="33"/>
      <c r="E37" s="3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7" workbookViewId="0">
      <selection activeCell="C23" sqref="C1:C23"/>
    </sheetView>
  </sheetViews>
  <sheetFormatPr defaultRowHeight="15"/>
  <cols>
    <col min="1" max="1" width="45.7109375" customWidth="1"/>
    <col min="2" max="3" width="21.42578125" customWidth="1"/>
  </cols>
  <sheetData>
    <row r="1" spans="1:3" ht="12.75" customHeight="1">
      <c r="A1" s="213" t="s">
        <v>27</v>
      </c>
      <c r="B1" s="28" t="s">
        <v>50</v>
      </c>
      <c r="C1" s="28" t="s">
        <v>141</v>
      </c>
    </row>
    <row r="2" spans="1:3" ht="14.25" customHeight="1">
      <c r="A2" s="213"/>
      <c r="B2" s="28" t="s">
        <v>122</v>
      </c>
      <c r="C2" s="28" t="s">
        <v>2</v>
      </c>
    </row>
    <row r="3" spans="1:3">
      <c r="A3" s="2"/>
      <c r="B3" s="55"/>
      <c r="C3" s="2"/>
    </row>
    <row r="4" spans="1:3">
      <c r="A4" s="56" t="s">
        <v>51</v>
      </c>
      <c r="B4" s="55"/>
      <c r="C4" s="2"/>
    </row>
    <row r="5" spans="1:3">
      <c r="A5" s="46" t="s">
        <v>52</v>
      </c>
      <c r="B5" s="34">
        <v>50397</v>
      </c>
      <c r="C5" s="35">
        <v>49281</v>
      </c>
    </row>
    <row r="6" spans="1:3">
      <c r="A6" s="46" t="s">
        <v>53</v>
      </c>
      <c r="B6" s="34">
        <v>144038</v>
      </c>
      <c r="C6" s="35">
        <v>124833</v>
      </c>
    </row>
    <row r="7" spans="1:3">
      <c r="A7" s="46" t="s">
        <v>54</v>
      </c>
      <c r="B7" s="34">
        <v>125581</v>
      </c>
      <c r="C7" s="35">
        <v>123170</v>
      </c>
    </row>
    <row r="8" spans="1:3">
      <c r="A8" s="46" t="s">
        <v>55</v>
      </c>
      <c r="B8" s="34">
        <v>143655</v>
      </c>
      <c r="C8" s="35">
        <v>146897</v>
      </c>
    </row>
    <row r="9" spans="1:3">
      <c r="A9" s="46" t="s">
        <v>56</v>
      </c>
      <c r="B9" s="34">
        <v>55502</v>
      </c>
      <c r="C9" s="35">
        <v>39628</v>
      </c>
    </row>
    <row r="10" spans="1:3">
      <c r="A10" s="46" t="s">
        <v>57</v>
      </c>
      <c r="B10" s="37">
        <v>439</v>
      </c>
      <c r="C10" s="38" t="s">
        <v>10</v>
      </c>
    </row>
    <row r="11" spans="1:3">
      <c r="A11" s="46" t="s">
        <v>58</v>
      </c>
      <c r="B11" s="34">
        <v>1473</v>
      </c>
      <c r="C11" s="35">
        <v>1153</v>
      </c>
    </row>
    <row r="12" spans="1:3" ht="15.75" thickBot="1">
      <c r="A12" s="29"/>
      <c r="B12" s="39">
        <v>521085</v>
      </c>
      <c r="C12" s="52">
        <v>484962</v>
      </c>
    </row>
    <row r="13" spans="1:3">
      <c r="A13" s="47" t="s">
        <v>59</v>
      </c>
      <c r="B13" s="57"/>
      <c r="C13" s="2"/>
    </row>
    <row r="14" spans="1:3">
      <c r="A14" s="26" t="s">
        <v>60</v>
      </c>
      <c r="B14" s="34">
        <v>61510</v>
      </c>
      <c r="C14" s="35">
        <v>53710</v>
      </c>
    </row>
    <row r="15" spans="1:3">
      <c r="A15" s="26" t="s">
        <v>61</v>
      </c>
      <c r="B15" s="34">
        <v>82515</v>
      </c>
      <c r="C15" s="35">
        <v>31148</v>
      </c>
    </row>
    <row r="16" spans="1:3" ht="15.75" thickBot="1">
      <c r="A16" s="2"/>
      <c r="B16" s="39">
        <v>144025</v>
      </c>
      <c r="C16" s="52">
        <v>84858</v>
      </c>
    </row>
    <row r="17" spans="1:3" ht="15.75" thickBot="1">
      <c r="A17" s="56" t="s">
        <v>63</v>
      </c>
      <c r="B17" s="39">
        <v>665110</v>
      </c>
      <c r="C17" s="52">
        <v>569820</v>
      </c>
    </row>
    <row r="18" spans="1:3">
      <c r="A18" s="2"/>
      <c r="B18" s="57"/>
      <c r="C18" s="2"/>
    </row>
    <row r="19" spans="1:3">
      <c r="A19" s="56" t="s">
        <v>64</v>
      </c>
      <c r="B19" s="57"/>
      <c r="C19" s="2"/>
    </row>
    <row r="20" spans="1:3">
      <c r="A20" s="56" t="s">
        <v>65</v>
      </c>
      <c r="B20" s="57"/>
      <c r="C20" s="2"/>
    </row>
    <row r="21" spans="1:3">
      <c r="A21" s="46" t="s">
        <v>66</v>
      </c>
      <c r="B21" s="34">
        <v>1413</v>
      </c>
      <c r="C21" s="35">
        <v>1231</v>
      </c>
    </row>
    <row r="22" spans="1:3">
      <c r="A22" s="46" t="s">
        <v>67</v>
      </c>
      <c r="B22" s="34">
        <v>310453</v>
      </c>
      <c r="C22" s="35">
        <v>206664</v>
      </c>
    </row>
    <row r="23" spans="1:3">
      <c r="A23" s="46" t="s">
        <v>123</v>
      </c>
      <c r="B23" s="37">
        <v>297</v>
      </c>
      <c r="C23" s="2"/>
    </row>
    <row r="24" spans="1:3">
      <c r="A24" s="46" t="s">
        <v>68</v>
      </c>
      <c r="B24" s="34">
        <v>-29203</v>
      </c>
      <c r="C24" s="35">
        <v>-29899</v>
      </c>
    </row>
    <row r="25" spans="1:3" ht="15.75" thickBot="1">
      <c r="A25" s="46" t="s">
        <v>69</v>
      </c>
      <c r="B25" s="58">
        <v>65182</v>
      </c>
      <c r="C25" s="59">
        <v>56055</v>
      </c>
    </row>
    <row r="26" spans="1:3">
      <c r="A26" s="2"/>
      <c r="B26" s="31">
        <v>348142</v>
      </c>
      <c r="C26" s="32">
        <v>234051</v>
      </c>
    </row>
    <row r="27" spans="1:3">
      <c r="A27" s="45" t="s">
        <v>26</v>
      </c>
      <c r="B27" s="60">
        <v>11358</v>
      </c>
      <c r="C27" s="61">
        <v>11544</v>
      </c>
    </row>
    <row r="28" spans="1:3" ht="15.75" thickBot="1">
      <c r="A28" s="2"/>
      <c r="B28" s="39">
        <v>359500</v>
      </c>
      <c r="C28" s="52">
        <v>245595</v>
      </c>
    </row>
    <row r="29" spans="1:3">
      <c r="A29" s="56" t="s">
        <v>124</v>
      </c>
      <c r="B29" s="57"/>
      <c r="C29" s="2"/>
    </row>
    <row r="30" spans="1:3">
      <c r="A30" s="46" t="s">
        <v>71</v>
      </c>
      <c r="B30" s="34">
        <v>157216</v>
      </c>
      <c r="C30" s="35">
        <v>200635</v>
      </c>
    </row>
    <row r="31" spans="1:3">
      <c r="A31" s="46" t="s">
        <v>72</v>
      </c>
      <c r="B31" s="34">
        <v>49141</v>
      </c>
      <c r="C31" s="35">
        <v>39166</v>
      </c>
    </row>
    <row r="32" spans="1:3">
      <c r="A32" s="46" t="s">
        <v>73</v>
      </c>
      <c r="B32" s="34">
        <v>12616</v>
      </c>
      <c r="C32" s="35">
        <v>7410</v>
      </c>
    </row>
    <row r="33" spans="1:3" ht="15.75" thickBot="1">
      <c r="A33" s="2"/>
      <c r="B33" s="39">
        <v>218973</v>
      </c>
      <c r="C33" s="52">
        <v>247211</v>
      </c>
    </row>
    <row r="34" spans="1:3">
      <c r="A34" s="56" t="s">
        <v>74</v>
      </c>
      <c r="B34" s="57"/>
      <c r="C34" s="2"/>
    </row>
    <row r="35" spans="1:3">
      <c r="A35" s="46" t="s">
        <v>71</v>
      </c>
      <c r="B35" s="34">
        <v>34087</v>
      </c>
      <c r="C35" s="35">
        <v>19777</v>
      </c>
    </row>
    <row r="36" spans="1:3">
      <c r="A36" s="46" t="s">
        <v>75</v>
      </c>
      <c r="B36" s="34">
        <v>48033</v>
      </c>
      <c r="C36" s="35">
        <v>52649</v>
      </c>
    </row>
    <row r="37" spans="1:3">
      <c r="A37" s="46" t="s">
        <v>76</v>
      </c>
      <c r="B37" s="34">
        <v>2627</v>
      </c>
      <c r="C37" s="35">
        <v>2096</v>
      </c>
    </row>
    <row r="38" spans="1:3">
      <c r="A38" s="46" t="s">
        <v>77</v>
      </c>
      <c r="B38" s="34">
        <v>1477</v>
      </c>
      <c r="C38" s="35">
        <v>2115</v>
      </c>
    </row>
    <row r="39" spans="1:3">
      <c r="A39" s="46" t="s">
        <v>78</v>
      </c>
      <c r="B39" s="37">
        <v>413</v>
      </c>
      <c r="C39" s="38">
        <v>377</v>
      </c>
    </row>
    <row r="40" spans="1:3" ht="15.75" thickBot="1">
      <c r="A40" s="2"/>
      <c r="B40" s="39">
        <v>86637</v>
      </c>
      <c r="C40" s="52">
        <v>77014</v>
      </c>
    </row>
    <row r="41" spans="1:3" ht="15.75" thickBot="1">
      <c r="A41" s="56" t="s">
        <v>79</v>
      </c>
      <c r="B41" s="39">
        <v>665110</v>
      </c>
      <c r="C41" s="52">
        <v>569820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C23" sqref="C1:C23"/>
    </sheetView>
  </sheetViews>
  <sheetFormatPr defaultRowHeight="15"/>
  <cols>
    <col min="1" max="1" width="40" customWidth="1"/>
    <col min="2" max="4" width="17.140625" customWidth="1"/>
  </cols>
  <sheetData>
    <row r="1" spans="1:4" ht="45.75" customHeight="1" thickBot="1">
      <c r="A1" s="5" t="s">
        <v>27</v>
      </c>
      <c r="B1" s="28" t="s">
        <v>118</v>
      </c>
      <c r="C1" s="28" t="s">
        <v>137</v>
      </c>
      <c r="D1" s="28" t="s">
        <v>119</v>
      </c>
    </row>
    <row r="2" spans="1:4">
      <c r="A2" s="7" t="s">
        <v>21</v>
      </c>
      <c r="B2" s="80">
        <v>13450</v>
      </c>
      <c r="C2" s="83">
        <v>-4407</v>
      </c>
      <c r="D2" s="41">
        <v>-39</v>
      </c>
    </row>
    <row r="3" spans="1:4">
      <c r="A3" s="33" t="s">
        <v>19</v>
      </c>
      <c r="B3" s="34">
        <v>13970</v>
      </c>
      <c r="C3" s="84">
        <v>11666</v>
      </c>
      <c r="D3" s="35">
        <v>7775</v>
      </c>
    </row>
    <row r="4" spans="1:4">
      <c r="A4" s="33" t="s">
        <v>18</v>
      </c>
      <c r="B4" s="37">
        <v>-349</v>
      </c>
      <c r="C4" s="85">
        <v>-254</v>
      </c>
      <c r="D4" s="38">
        <v>-125</v>
      </c>
    </row>
    <row r="5" spans="1:4">
      <c r="A5" s="7" t="s">
        <v>17</v>
      </c>
      <c r="B5" s="31">
        <v>27071</v>
      </c>
      <c r="C5" s="86">
        <v>7005</v>
      </c>
      <c r="D5" s="32">
        <v>7611</v>
      </c>
    </row>
    <row r="6" spans="1:4">
      <c r="A6" s="33" t="s">
        <v>5</v>
      </c>
      <c r="B6" s="34">
        <v>14485</v>
      </c>
      <c r="C6" s="84">
        <v>14689</v>
      </c>
      <c r="D6" s="35">
        <v>8506</v>
      </c>
    </row>
    <row r="7" spans="1:4" ht="15.75" thickBot="1">
      <c r="A7" s="7" t="s">
        <v>39</v>
      </c>
      <c r="B7" s="39">
        <v>41556</v>
      </c>
      <c r="C7" s="54">
        <v>21694</v>
      </c>
      <c r="D7" s="52">
        <v>16117</v>
      </c>
    </row>
    <row r="8" spans="1:4">
      <c r="A8" s="1"/>
      <c r="B8" s="62"/>
      <c r="C8" s="87"/>
      <c r="D8" s="2"/>
    </row>
    <row r="9" spans="1:4">
      <c r="A9" s="46" t="s">
        <v>109</v>
      </c>
      <c r="B9" s="81"/>
      <c r="C9" s="88"/>
      <c r="D9" s="2"/>
    </row>
    <row r="10" spans="1:4" ht="22.5">
      <c r="A10" s="82" t="s">
        <v>41</v>
      </c>
      <c r="B10" s="34">
        <v>5231</v>
      </c>
      <c r="C10" s="84">
        <v>10862</v>
      </c>
      <c r="D10" s="35">
        <v>10862</v>
      </c>
    </row>
    <row r="11" spans="1:4">
      <c r="A11" s="82" t="s">
        <v>111</v>
      </c>
      <c r="B11" s="37">
        <v>967</v>
      </c>
      <c r="C11" s="85">
        <v>4601</v>
      </c>
      <c r="D11" s="35">
        <v>4601</v>
      </c>
    </row>
    <row r="12" spans="1:4">
      <c r="A12" s="82" t="s">
        <v>138</v>
      </c>
      <c r="B12" s="34">
        <v>1240</v>
      </c>
      <c r="C12" s="84">
        <v>2459</v>
      </c>
      <c r="D12" s="35">
        <v>2459</v>
      </c>
    </row>
    <row r="13" spans="1:4">
      <c r="A13" s="82" t="s">
        <v>12</v>
      </c>
      <c r="B13" s="37">
        <v>696</v>
      </c>
      <c r="C13" s="85"/>
      <c r="D13" s="38" t="s">
        <v>48</v>
      </c>
    </row>
    <row r="14" spans="1:4">
      <c r="A14" s="82" t="s">
        <v>16</v>
      </c>
      <c r="B14" s="37">
        <v>150</v>
      </c>
      <c r="C14" s="85">
        <v>-1112</v>
      </c>
      <c r="D14" s="35">
        <v>-1112</v>
      </c>
    </row>
    <row r="15" spans="1:4">
      <c r="A15" s="82" t="s">
        <v>42</v>
      </c>
      <c r="B15" s="37">
        <v>-788</v>
      </c>
      <c r="C15" s="85">
        <v>-2238</v>
      </c>
      <c r="D15" s="35">
        <v>-2245</v>
      </c>
    </row>
    <row r="16" spans="1:4">
      <c r="A16" s="82" t="s">
        <v>43</v>
      </c>
      <c r="B16" s="37">
        <v>268</v>
      </c>
      <c r="C16" s="85"/>
      <c r="D16" s="74"/>
    </row>
    <row r="17" spans="1:4">
      <c r="A17" s="82" t="s">
        <v>116</v>
      </c>
      <c r="B17" s="37"/>
      <c r="C17" s="85"/>
      <c r="D17" s="2"/>
    </row>
    <row r="18" spans="1:4" ht="15.75" thickBot="1">
      <c r="A18" s="7" t="s">
        <v>44</v>
      </c>
      <c r="B18" s="39">
        <v>49320</v>
      </c>
      <c r="C18" s="54">
        <v>36266</v>
      </c>
      <c r="D18" s="52">
        <v>30682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opLeftCell="A19" workbookViewId="0">
      <selection activeCell="C23" sqref="C1:C23"/>
    </sheetView>
  </sheetViews>
  <sheetFormatPr defaultRowHeight="15"/>
  <cols>
    <col min="1" max="1" width="45.7109375" customWidth="1"/>
    <col min="2" max="3" width="21.42578125" customWidth="1"/>
  </cols>
  <sheetData>
    <row r="1" spans="1:3" ht="22.5">
      <c r="A1" s="28" t="s">
        <v>27</v>
      </c>
      <c r="B1" s="28" t="s">
        <v>118</v>
      </c>
      <c r="C1" s="28" t="s">
        <v>119</v>
      </c>
    </row>
    <row r="2" spans="1:3">
      <c r="A2" s="2"/>
      <c r="B2" s="55"/>
      <c r="C2" s="2"/>
    </row>
    <row r="3" spans="1:3">
      <c r="A3" s="47" t="s">
        <v>80</v>
      </c>
      <c r="B3" s="62"/>
      <c r="C3" s="29"/>
    </row>
    <row r="4" spans="1:3">
      <c r="A4" s="47" t="s">
        <v>21</v>
      </c>
      <c r="B4" s="63">
        <v>13450</v>
      </c>
      <c r="C4" s="64">
        <v>-39</v>
      </c>
    </row>
    <row r="5" spans="1:3">
      <c r="A5" s="2"/>
      <c r="B5" s="37"/>
      <c r="C5" s="2"/>
    </row>
    <row r="6" spans="1:3">
      <c r="A6" s="47" t="s">
        <v>81</v>
      </c>
      <c r="B6" s="31">
        <v>29666</v>
      </c>
      <c r="C6" s="32">
        <v>15050</v>
      </c>
    </row>
    <row r="7" spans="1:3">
      <c r="A7" s="26" t="s">
        <v>125</v>
      </c>
      <c r="B7" s="37" t="s">
        <v>10</v>
      </c>
      <c r="C7" s="38" t="s">
        <v>10</v>
      </c>
    </row>
    <row r="8" spans="1:3">
      <c r="A8" s="26" t="s">
        <v>5</v>
      </c>
      <c r="B8" s="34">
        <v>14485</v>
      </c>
      <c r="C8" s="35">
        <v>8506</v>
      </c>
    </row>
    <row r="9" spans="1:3">
      <c r="A9" s="26" t="s">
        <v>83</v>
      </c>
      <c r="B9" s="37">
        <v>274</v>
      </c>
      <c r="C9" s="38" t="s">
        <v>10</v>
      </c>
    </row>
    <row r="10" spans="1:3">
      <c r="A10" s="26" t="s">
        <v>126</v>
      </c>
      <c r="B10" s="34">
        <v>13361</v>
      </c>
      <c r="C10" s="35">
        <v>7649</v>
      </c>
    </row>
    <row r="11" spans="1:3">
      <c r="A11" s="46" t="s">
        <v>16</v>
      </c>
      <c r="B11" s="37">
        <v>150</v>
      </c>
      <c r="C11" s="35">
        <v>-1112</v>
      </c>
    </row>
    <row r="12" spans="1:3">
      <c r="A12" s="46" t="s">
        <v>127</v>
      </c>
      <c r="B12" s="37">
        <v>659</v>
      </c>
      <c r="C12" s="38" t="s">
        <v>10</v>
      </c>
    </row>
    <row r="13" spans="1:3">
      <c r="A13" s="46" t="s">
        <v>85</v>
      </c>
      <c r="B13" s="37">
        <v>696</v>
      </c>
      <c r="C13" s="38" t="s">
        <v>10</v>
      </c>
    </row>
    <row r="14" spans="1:3">
      <c r="A14" s="46" t="s">
        <v>87</v>
      </c>
      <c r="B14" s="37">
        <v>41</v>
      </c>
      <c r="C14" s="38">
        <v>7</v>
      </c>
    </row>
    <row r="15" spans="1:3">
      <c r="A15" s="56"/>
      <c r="B15" s="37"/>
      <c r="C15" s="2"/>
    </row>
    <row r="16" spans="1:3">
      <c r="A16" s="56" t="s">
        <v>128</v>
      </c>
      <c r="B16" s="31">
        <v>-15019</v>
      </c>
      <c r="C16" s="32">
        <v>-14721</v>
      </c>
    </row>
    <row r="17" spans="1:3">
      <c r="A17" s="46" t="s">
        <v>129</v>
      </c>
      <c r="B17" s="37" t="s">
        <v>10</v>
      </c>
      <c r="C17" s="38">
        <v>-56</v>
      </c>
    </row>
    <row r="18" spans="1:3">
      <c r="A18" s="46" t="s">
        <v>89</v>
      </c>
      <c r="B18" s="34">
        <v>-4923</v>
      </c>
      <c r="C18" s="35">
        <v>-6596</v>
      </c>
    </row>
    <row r="19" spans="1:3">
      <c r="A19" s="46" t="s">
        <v>90</v>
      </c>
      <c r="B19" s="34">
        <v>-5185</v>
      </c>
      <c r="C19" s="35">
        <v>-7952</v>
      </c>
    </row>
    <row r="20" spans="1:3">
      <c r="A20" s="46" t="s">
        <v>130</v>
      </c>
      <c r="B20" s="34">
        <v>-4747</v>
      </c>
      <c r="C20" s="38" t="s">
        <v>10</v>
      </c>
    </row>
    <row r="21" spans="1:3">
      <c r="A21" s="46" t="s">
        <v>91</v>
      </c>
      <c r="B21" s="37">
        <v>-164</v>
      </c>
      <c r="C21" s="38">
        <v>-117</v>
      </c>
    </row>
    <row r="22" spans="1:3" ht="12" customHeight="1">
      <c r="A22" s="2"/>
      <c r="B22" s="37"/>
      <c r="C22" s="2"/>
    </row>
    <row r="23" spans="1:3">
      <c r="A23" s="26" t="s">
        <v>92</v>
      </c>
      <c r="B23" s="34">
        <v>-1007</v>
      </c>
      <c r="C23" s="35">
        <v>-1358</v>
      </c>
    </row>
    <row r="24" spans="1:3" ht="12" customHeight="1">
      <c r="A24" s="2"/>
      <c r="B24" s="65"/>
      <c r="C24" s="2"/>
    </row>
    <row r="25" spans="1:3" ht="15.75" thickBot="1">
      <c r="A25" s="47" t="s">
        <v>93</v>
      </c>
      <c r="B25" s="67">
        <v>27090</v>
      </c>
      <c r="C25" s="68">
        <v>-1068</v>
      </c>
    </row>
    <row r="26" spans="1:3">
      <c r="A26" s="47"/>
      <c r="B26" s="69"/>
      <c r="C26" s="66"/>
    </row>
    <row r="27" spans="1:3">
      <c r="A27" s="47" t="s">
        <v>94</v>
      </c>
      <c r="B27" s="70"/>
      <c r="C27" s="18"/>
    </row>
    <row r="28" spans="1:3">
      <c r="A28" s="26" t="s">
        <v>95</v>
      </c>
      <c r="B28" s="73" t="s">
        <v>10</v>
      </c>
      <c r="C28" s="72">
        <v>8489</v>
      </c>
    </row>
    <row r="29" spans="1:3">
      <c r="A29" s="26" t="s">
        <v>131</v>
      </c>
      <c r="B29" s="71">
        <v>8</v>
      </c>
      <c r="C29" s="38" t="s">
        <v>10</v>
      </c>
    </row>
    <row r="30" spans="1:3">
      <c r="A30" s="26" t="s">
        <v>96</v>
      </c>
      <c r="B30" s="73">
        <v>-15211</v>
      </c>
      <c r="C30" s="72">
        <v>-6827</v>
      </c>
    </row>
    <row r="31" spans="1:3">
      <c r="A31" s="26" t="s">
        <v>97</v>
      </c>
      <c r="B31" s="73">
        <v>-20471</v>
      </c>
      <c r="C31" s="72">
        <v>-350467</v>
      </c>
    </row>
    <row r="32" spans="1:3">
      <c r="A32" s="26" t="s">
        <v>98</v>
      </c>
      <c r="B32" s="73" t="s">
        <v>10</v>
      </c>
      <c r="C32" s="74">
        <v>-500</v>
      </c>
    </row>
    <row r="33" spans="1:3" ht="15.75" thickBot="1">
      <c r="A33" s="56" t="s">
        <v>99</v>
      </c>
      <c r="B33" s="39">
        <v>-35675</v>
      </c>
      <c r="C33" s="52">
        <v>-349305</v>
      </c>
    </row>
    <row r="34" spans="1:3">
      <c r="A34" s="2"/>
      <c r="B34" s="57"/>
      <c r="C34" s="2"/>
    </row>
    <row r="35" spans="1:3">
      <c r="A35" s="56" t="s">
        <v>107</v>
      </c>
      <c r="B35" s="62"/>
      <c r="C35" s="29"/>
    </row>
    <row r="36" spans="1:3">
      <c r="A36" s="46" t="s">
        <v>100</v>
      </c>
      <c r="B36" s="75">
        <v>108779</v>
      </c>
      <c r="C36" s="76">
        <v>203504</v>
      </c>
    </row>
    <row r="37" spans="1:3">
      <c r="A37" s="26" t="s">
        <v>101</v>
      </c>
      <c r="B37" s="75">
        <v>219500</v>
      </c>
      <c r="C37" s="35">
        <v>175000</v>
      </c>
    </row>
    <row r="38" spans="1:3">
      <c r="A38" s="26" t="s">
        <v>102</v>
      </c>
      <c r="B38" s="77">
        <v>-440</v>
      </c>
      <c r="C38" s="38">
        <v>-292</v>
      </c>
    </row>
    <row r="39" spans="1:3">
      <c r="A39" s="26" t="s">
        <v>103</v>
      </c>
      <c r="B39" s="75">
        <v>-5588</v>
      </c>
      <c r="C39" s="35">
        <v>-3755</v>
      </c>
    </row>
    <row r="40" spans="1:3">
      <c r="A40" s="26" t="s">
        <v>104</v>
      </c>
      <c r="B40" s="75">
        <v>-9816</v>
      </c>
      <c r="C40" s="38" t="s">
        <v>10</v>
      </c>
    </row>
    <row r="41" spans="1:3">
      <c r="A41" s="26" t="s">
        <v>132</v>
      </c>
      <c r="B41" s="75">
        <v>-5995</v>
      </c>
      <c r="C41" s="38" t="s">
        <v>10</v>
      </c>
    </row>
    <row r="42" spans="1:3">
      <c r="A42" s="26" t="s">
        <v>105</v>
      </c>
      <c r="B42" s="75">
        <v>-245880</v>
      </c>
      <c r="C42" s="38">
        <v>-159</v>
      </c>
    </row>
    <row r="43" spans="1:3">
      <c r="A43" s="26" t="s">
        <v>106</v>
      </c>
      <c r="B43" s="77" t="s">
        <v>10</v>
      </c>
      <c r="C43" s="35">
        <v>-14149</v>
      </c>
    </row>
    <row r="44" spans="1:3">
      <c r="A44" s="26" t="s">
        <v>133</v>
      </c>
      <c r="B44" s="77">
        <v>-608</v>
      </c>
      <c r="C44" s="90" t="s">
        <v>134</v>
      </c>
    </row>
    <row r="45" spans="1:3" ht="15.75" thickBot="1">
      <c r="A45" s="56" t="s">
        <v>107</v>
      </c>
      <c r="B45" s="39">
        <v>59952</v>
      </c>
      <c r="C45" s="52">
        <v>360149</v>
      </c>
    </row>
    <row r="46" spans="1:3">
      <c r="A46" s="2"/>
      <c r="B46" s="57"/>
      <c r="C46" s="2"/>
    </row>
    <row r="47" spans="1:3" ht="15.75" thickBot="1">
      <c r="A47" s="56" t="s">
        <v>108</v>
      </c>
      <c r="B47" s="39">
        <v>51367</v>
      </c>
      <c r="C47" s="78">
        <v>9776</v>
      </c>
    </row>
    <row r="48" spans="1:3">
      <c r="A48" s="2"/>
      <c r="B48" s="79"/>
      <c r="C48" s="29"/>
    </row>
    <row r="49" spans="1:3">
      <c r="A49" s="56" t="s">
        <v>135</v>
      </c>
      <c r="B49" s="31">
        <v>31148</v>
      </c>
      <c r="C49" s="32">
        <v>3670</v>
      </c>
    </row>
    <row r="50" spans="1:3" ht="15.75" thickBot="1">
      <c r="A50" s="56" t="s">
        <v>136</v>
      </c>
      <c r="B50" s="39">
        <v>82515</v>
      </c>
      <c r="C50" s="52">
        <v>13446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13" workbookViewId="0">
      <selection activeCell="C23" sqref="C1:C23"/>
    </sheetView>
  </sheetViews>
  <sheetFormatPr defaultRowHeight="15"/>
  <cols>
    <col min="1" max="1" width="28.5703125" customWidth="1"/>
    <col min="2" max="6" width="12.85546875" customWidth="1"/>
  </cols>
  <sheetData>
    <row r="1" spans="1:6" ht="33.75">
      <c r="A1" s="5" t="s">
        <v>27</v>
      </c>
      <c r="B1" s="6" t="s">
        <v>28</v>
      </c>
      <c r="C1" s="6" t="s">
        <v>29</v>
      </c>
      <c r="D1" s="6" t="s">
        <v>30</v>
      </c>
      <c r="E1" s="6" t="s">
        <v>31</v>
      </c>
      <c r="F1" s="6" t="s">
        <v>32</v>
      </c>
    </row>
    <row r="2" spans="1:6">
      <c r="A2" s="7" t="s">
        <v>4</v>
      </c>
      <c r="B2" s="8">
        <v>52902</v>
      </c>
      <c r="C2" s="8">
        <v>58983</v>
      </c>
      <c r="D2" s="8">
        <v>60876</v>
      </c>
      <c r="E2" s="8">
        <v>75543</v>
      </c>
      <c r="F2" s="9">
        <v>248304</v>
      </c>
    </row>
    <row r="3" spans="1:6">
      <c r="A3" s="10" t="s">
        <v>33</v>
      </c>
      <c r="B3" s="11">
        <v>5480</v>
      </c>
      <c r="C3" s="11">
        <v>5187</v>
      </c>
      <c r="D3" s="11">
        <v>9718</v>
      </c>
      <c r="E3" s="11">
        <v>11470</v>
      </c>
      <c r="F3" s="12">
        <v>31855</v>
      </c>
    </row>
    <row r="4" spans="1:6">
      <c r="A4" s="13" t="s">
        <v>5</v>
      </c>
      <c r="B4" s="11">
        <v>-8386</v>
      </c>
      <c r="C4" s="11">
        <v>-6303</v>
      </c>
      <c r="D4" s="11">
        <v>-6886</v>
      </c>
      <c r="E4" s="11">
        <v>-6748</v>
      </c>
      <c r="F4" s="12">
        <v>-28323</v>
      </c>
    </row>
    <row r="5" spans="1:6">
      <c r="A5" s="13" t="s">
        <v>6</v>
      </c>
      <c r="B5" s="11">
        <v>-1194</v>
      </c>
      <c r="C5" s="11">
        <v>-1169</v>
      </c>
      <c r="D5" s="14">
        <v>-980</v>
      </c>
      <c r="E5" s="11">
        <v>-1226</v>
      </c>
      <c r="F5" s="12">
        <v>-4569</v>
      </c>
    </row>
    <row r="6" spans="1:6" ht="33.75">
      <c r="A6" s="15" t="s">
        <v>34</v>
      </c>
      <c r="B6" s="11">
        <v>-10851</v>
      </c>
      <c r="C6" s="11">
        <v>-7071</v>
      </c>
      <c r="D6" s="11">
        <v>-7913</v>
      </c>
      <c r="E6" s="11">
        <v>-4417</v>
      </c>
      <c r="F6" s="12">
        <v>-30252</v>
      </c>
    </row>
    <row r="7" spans="1:6">
      <c r="A7" s="27" t="s">
        <v>8</v>
      </c>
      <c r="B7" s="11">
        <v>-9863</v>
      </c>
      <c r="C7" s="14">
        <v>-999</v>
      </c>
      <c r="D7" s="11">
        <v>-5284</v>
      </c>
      <c r="E7" s="11">
        <v>-3168</v>
      </c>
      <c r="F7" s="12">
        <v>-19314</v>
      </c>
    </row>
    <row r="8" spans="1:6">
      <c r="A8" s="27" t="s">
        <v>35</v>
      </c>
      <c r="B8" s="14">
        <v>-822</v>
      </c>
      <c r="C8" s="11">
        <v>-3779</v>
      </c>
      <c r="D8" s="11">
        <v>-2012</v>
      </c>
      <c r="E8" s="14">
        <v>24</v>
      </c>
      <c r="F8" s="12">
        <v>-6589</v>
      </c>
    </row>
    <row r="9" spans="1:6">
      <c r="A9" s="27" t="s">
        <v>11</v>
      </c>
      <c r="B9" s="14">
        <v>-166</v>
      </c>
      <c r="C9" s="11">
        <v>-2293</v>
      </c>
      <c r="D9" s="14">
        <v>-616</v>
      </c>
      <c r="E9" s="11">
        <v>-1274</v>
      </c>
      <c r="F9" s="12">
        <v>-4349</v>
      </c>
    </row>
    <row r="10" spans="1:6">
      <c r="A10" s="13" t="s">
        <v>12</v>
      </c>
      <c r="B10" s="14" t="s">
        <v>10</v>
      </c>
      <c r="C10" s="14" t="s">
        <v>10</v>
      </c>
      <c r="D10" s="14" t="s">
        <v>10</v>
      </c>
      <c r="E10" s="11">
        <v>-1954</v>
      </c>
      <c r="F10" s="12">
        <v>-1954</v>
      </c>
    </row>
    <row r="11" spans="1:6">
      <c r="A11" s="13" t="s">
        <v>13</v>
      </c>
      <c r="B11" s="11">
        <v>-14278</v>
      </c>
      <c r="C11" s="11">
        <v>-15574</v>
      </c>
      <c r="D11" s="11">
        <v>-20213</v>
      </c>
      <c r="E11" s="11">
        <v>-24782</v>
      </c>
      <c r="F11" s="12">
        <v>-74848</v>
      </c>
    </row>
    <row r="12" spans="1:6">
      <c r="A12" s="13" t="s">
        <v>36</v>
      </c>
      <c r="B12" s="11">
        <v>-20632</v>
      </c>
      <c r="C12" s="11">
        <v>-17865</v>
      </c>
      <c r="D12" s="11">
        <v>-19432</v>
      </c>
      <c r="E12" s="11">
        <v>-20944</v>
      </c>
      <c r="F12" s="12">
        <v>-78873</v>
      </c>
    </row>
    <row r="13" spans="1:6">
      <c r="A13" s="16" t="s">
        <v>11</v>
      </c>
      <c r="B13" s="11">
        <v>-1077</v>
      </c>
      <c r="C13" s="11">
        <v>-2011</v>
      </c>
      <c r="D13" s="14">
        <v>-423</v>
      </c>
      <c r="E13" s="11">
        <v>-4690</v>
      </c>
      <c r="F13" s="12">
        <v>-8201</v>
      </c>
    </row>
    <row r="14" spans="1:6">
      <c r="A14" s="10" t="s">
        <v>37</v>
      </c>
      <c r="B14" s="14">
        <v>72</v>
      </c>
      <c r="C14" s="14">
        <v>346</v>
      </c>
      <c r="D14" s="14">
        <v>434</v>
      </c>
      <c r="E14" s="14">
        <v>-54</v>
      </c>
      <c r="F14" s="17">
        <v>798</v>
      </c>
    </row>
    <row r="15" spans="1:6">
      <c r="A15" s="10" t="s">
        <v>16</v>
      </c>
      <c r="B15" s="11">
        <v>1112</v>
      </c>
      <c r="C15" s="14" t="s">
        <v>10</v>
      </c>
      <c r="D15" s="14">
        <v>0</v>
      </c>
      <c r="E15" s="14">
        <v>-503</v>
      </c>
      <c r="F15" s="17">
        <v>609</v>
      </c>
    </row>
    <row r="16" spans="1:6" ht="15.75" thickBot="1">
      <c r="A16" s="18" t="s">
        <v>17</v>
      </c>
      <c r="B16" s="19">
        <v>-2331</v>
      </c>
      <c r="C16" s="19">
        <v>9336</v>
      </c>
      <c r="D16" s="19">
        <v>5462</v>
      </c>
      <c r="E16" s="19">
        <v>10224</v>
      </c>
      <c r="F16" s="20">
        <v>22691</v>
      </c>
    </row>
    <row r="17" spans="1:6">
      <c r="A17" s="10" t="s">
        <v>18</v>
      </c>
      <c r="B17" s="14">
        <v>182</v>
      </c>
      <c r="C17" s="14">
        <v>72</v>
      </c>
      <c r="D17" s="14">
        <v>43</v>
      </c>
      <c r="E17" s="14">
        <v>220</v>
      </c>
      <c r="F17" s="17">
        <v>517</v>
      </c>
    </row>
    <row r="18" spans="1:6">
      <c r="A18" s="10" t="s">
        <v>19</v>
      </c>
      <c r="B18" s="11">
        <v>-4286</v>
      </c>
      <c r="C18" s="11">
        <v>-7379</v>
      </c>
      <c r="D18" s="11">
        <v>-5993</v>
      </c>
      <c r="E18" s="11">
        <v>-5833</v>
      </c>
      <c r="F18" s="12">
        <v>-23491</v>
      </c>
    </row>
    <row r="19" spans="1:6">
      <c r="A19" s="18" t="s">
        <v>21</v>
      </c>
      <c r="B19" s="8">
        <v>-6435</v>
      </c>
      <c r="C19" s="8">
        <v>2029</v>
      </c>
      <c r="D19" s="21">
        <v>-488</v>
      </c>
      <c r="E19" s="8">
        <v>4611</v>
      </c>
      <c r="F19" s="22">
        <v>-283</v>
      </c>
    </row>
    <row r="20" spans="1:6">
      <c r="A20" s="10" t="s">
        <v>22</v>
      </c>
      <c r="B20" s="14">
        <v>891</v>
      </c>
      <c r="C20" s="14">
        <v>-427</v>
      </c>
      <c r="D20" s="14">
        <v>-228</v>
      </c>
      <c r="E20" s="11">
        <v>-1984</v>
      </c>
      <c r="F20" s="12">
        <v>-1748</v>
      </c>
    </row>
    <row r="21" spans="1:6" ht="15.75" thickBot="1">
      <c r="A21" s="18" t="s">
        <v>23</v>
      </c>
      <c r="B21" s="19">
        <v>-5544</v>
      </c>
      <c r="C21" s="19">
        <v>1602</v>
      </c>
      <c r="D21" s="23">
        <v>-716</v>
      </c>
      <c r="E21" s="19">
        <v>2627</v>
      </c>
      <c r="F21" s="20">
        <v>-2031</v>
      </c>
    </row>
    <row r="22" spans="1:6">
      <c r="A22" s="18" t="s">
        <v>24</v>
      </c>
      <c r="B22" s="14" t="s">
        <v>10</v>
      </c>
      <c r="C22" s="14" t="s">
        <v>10</v>
      </c>
      <c r="D22" s="13"/>
      <c r="E22" s="13"/>
      <c r="F22" s="24"/>
    </row>
    <row r="23" spans="1:6" ht="15.75" thickBot="1">
      <c r="A23" s="18" t="s">
        <v>25</v>
      </c>
      <c r="B23" s="19">
        <v>-5544</v>
      </c>
      <c r="C23" s="19">
        <v>1602</v>
      </c>
      <c r="D23" s="23">
        <v>-716</v>
      </c>
      <c r="E23" s="19">
        <v>2627</v>
      </c>
      <c r="F23" s="20">
        <v>-2031</v>
      </c>
    </row>
    <row r="24" spans="1:6">
      <c r="A24" s="15"/>
      <c r="B24" s="13"/>
      <c r="C24" s="13"/>
      <c r="D24" s="13"/>
      <c r="E24" s="13"/>
      <c r="F24" s="13"/>
    </row>
    <row r="25" spans="1:6" ht="33.75">
      <c r="A25" s="5" t="s">
        <v>38</v>
      </c>
      <c r="B25" s="6" t="s">
        <v>28</v>
      </c>
      <c r="C25" s="6" t="s">
        <v>29</v>
      </c>
      <c r="D25" s="6" t="s">
        <v>30</v>
      </c>
      <c r="E25" s="6" t="s">
        <v>31</v>
      </c>
      <c r="F25" s="6" t="s">
        <v>32</v>
      </c>
    </row>
    <row r="26" spans="1:6">
      <c r="A26" s="18" t="s">
        <v>39</v>
      </c>
      <c r="B26" s="8">
        <v>6055</v>
      </c>
      <c r="C26" s="8">
        <v>15639</v>
      </c>
      <c r="D26" s="8">
        <v>12348</v>
      </c>
      <c r="E26" s="8">
        <v>16972</v>
      </c>
      <c r="F26" s="9">
        <v>51014</v>
      </c>
    </row>
    <row r="27" spans="1:6">
      <c r="A27" s="18" t="s">
        <v>40</v>
      </c>
      <c r="B27" s="8">
        <v>9376</v>
      </c>
      <c r="C27" s="8">
        <v>5196</v>
      </c>
      <c r="D27" s="8">
        <v>10226</v>
      </c>
      <c r="E27" s="8">
        <v>8276</v>
      </c>
      <c r="F27" s="9">
        <v>33074</v>
      </c>
    </row>
    <row r="28" spans="1:6" ht="33.75">
      <c r="A28" s="25" t="s">
        <v>41</v>
      </c>
      <c r="B28" s="11">
        <v>10851</v>
      </c>
      <c r="C28" s="11">
        <v>7071</v>
      </c>
      <c r="D28" s="11">
        <v>7913</v>
      </c>
      <c r="E28" s="11">
        <v>4417</v>
      </c>
      <c r="F28" s="12">
        <v>30252</v>
      </c>
    </row>
    <row r="29" spans="1:6" ht="22.5">
      <c r="A29" s="25" t="s">
        <v>16</v>
      </c>
      <c r="B29" s="11">
        <v>-1112</v>
      </c>
      <c r="C29" s="14" t="s">
        <v>10</v>
      </c>
      <c r="D29" s="14">
        <v>0</v>
      </c>
      <c r="E29" s="14">
        <v>503</v>
      </c>
      <c r="F29" s="17">
        <v>-609</v>
      </c>
    </row>
    <row r="30" spans="1:6" ht="22.5">
      <c r="A30" s="25" t="s">
        <v>42</v>
      </c>
      <c r="B30" s="14">
        <v>-401</v>
      </c>
      <c r="C30" s="11">
        <v>-1837</v>
      </c>
      <c r="D30" s="11">
        <v>2298</v>
      </c>
      <c r="E30" s="14">
        <v>676</v>
      </c>
      <c r="F30" s="17">
        <v>736</v>
      </c>
    </row>
    <row r="31" spans="1:6" ht="22.5">
      <c r="A31" s="25" t="s">
        <v>43</v>
      </c>
      <c r="B31" s="14">
        <v>38</v>
      </c>
      <c r="C31" s="14">
        <v>-38</v>
      </c>
      <c r="D31" s="14">
        <v>15</v>
      </c>
      <c r="E31" s="14">
        <v>726</v>
      </c>
      <c r="F31" s="17">
        <v>741</v>
      </c>
    </row>
    <row r="32" spans="1:6">
      <c r="A32" s="25" t="s">
        <v>12</v>
      </c>
      <c r="B32" s="13"/>
      <c r="C32" s="13"/>
      <c r="D32" s="13"/>
      <c r="E32" s="11">
        <v>1954</v>
      </c>
      <c r="F32" s="12">
        <v>1954</v>
      </c>
    </row>
    <row r="33" spans="1:6" ht="15.75" thickBot="1">
      <c r="A33" s="18" t="s">
        <v>44</v>
      </c>
      <c r="B33" s="19">
        <v>15431</v>
      </c>
      <c r="C33" s="19">
        <v>20835</v>
      </c>
      <c r="D33" s="19">
        <v>22574</v>
      </c>
      <c r="E33" s="19">
        <v>25248</v>
      </c>
      <c r="F33" s="20">
        <v>84088</v>
      </c>
    </row>
    <row r="34" spans="1:6">
      <c r="A34" s="26"/>
      <c r="B34" s="13"/>
      <c r="C34" s="13"/>
      <c r="D34" s="13"/>
      <c r="E34" s="13"/>
      <c r="F34" s="13"/>
    </row>
    <row r="35" spans="1:6" ht="33.75">
      <c r="A35" s="5" t="s">
        <v>38</v>
      </c>
      <c r="B35" s="6" t="s">
        <v>28</v>
      </c>
      <c r="C35" s="6" t="s">
        <v>29</v>
      </c>
      <c r="D35" s="6" t="s">
        <v>30</v>
      </c>
      <c r="E35" s="6" t="s">
        <v>31</v>
      </c>
      <c r="F35" s="6" t="s">
        <v>32</v>
      </c>
    </row>
    <row r="36" spans="1:6">
      <c r="A36" s="7" t="s">
        <v>21</v>
      </c>
      <c r="B36" s="8">
        <v>-6435</v>
      </c>
      <c r="C36" s="8">
        <v>2029</v>
      </c>
      <c r="D36" s="21">
        <v>-488</v>
      </c>
      <c r="E36" s="8">
        <v>4611</v>
      </c>
      <c r="F36" s="22">
        <v>-283</v>
      </c>
    </row>
    <row r="37" spans="1:6">
      <c r="A37" s="18" t="s">
        <v>45</v>
      </c>
      <c r="B37" s="8">
        <v>9376</v>
      </c>
      <c r="C37" s="8">
        <v>8304</v>
      </c>
      <c r="D37" s="8">
        <v>11830</v>
      </c>
      <c r="E37" s="8">
        <v>9218</v>
      </c>
      <c r="F37" s="9">
        <v>38728</v>
      </c>
    </row>
    <row r="38" spans="1:6" ht="33.75">
      <c r="A38" s="25" t="s">
        <v>41</v>
      </c>
      <c r="B38" s="11">
        <v>10851</v>
      </c>
      <c r="C38" s="11">
        <v>7071</v>
      </c>
      <c r="D38" s="11">
        <v>7913</v>
      </c>
      <c r="E38" s="11">
        <v>4417</v>
      </c>
      <c r="F38" s="12">
        <v>30252</v>
      </c>
    </row>
    <row r="39" spans="1:6" ht="22.5">
      <c r="A39" s="25" t="s">
        <v>16</v>
      </c>
      <c r="B39" s="11">
        <v>-1112</v>
      </c>
      <c r="C39" s="14" t="s">
        <v>10</v>
      </c>
      <c r="D39" s="14">
        <v>0</v>
      </c>
      <c r="E39" s="14">
        <v>503</v>
      </c>
      <c r="F39" s="17">
        <v>-609</v>
      </c>
    </row>
    <row r="40" spans="1:6" ht="22.5">
      <c r="A40" s="25" t="s">
        <v>42</v>
      </c>
      <c r="B40" s="14">
        <v>-401</v>
      </c>
      <c r="C40" s="11">
        <v>-1837</v>
      </c>
      <c r="D40" s="11">
        <v>2298</v>
      </c>
      <c r="E40" s="14">
        <v>676</v>
      </c>
      <c r="F40" s="17">
        <v>736</v>
      </c>
    </row>
    <row r="41" spans="1:6" ht="22.5">
      <c r="A41" s="25" t="s">
        <v>43</v>
      </c>
      <c r="B41" s="14">
        <v>38</v>
      </c>
      <c r="C41" s="14">
        <v>-38</v>
      </c>
      <c r="D41" s="14">
        <v>15</v>
      </c>
      <c r="E41" s="14">
        <v>726</v>
      </c>
      <c r="F41" s="17">
        <v>741</v>
      </c>
    </row>
    <row r="42" spans="1:6">
      <c r="A42" s="25" t="s">
        <v>12</v>
      </c>
      <c r="B42" s="14" t="s">
        <v>10</v>
      </c>
      <c r="C42" s="14" t="s">
        <v>10</v>
      </c>
      <c r="D42" s="14" t="s">
        <v>10</v>
      </c>
      <c r="E42" s="11">
        <v>1954</v>
      </c>
      <c r="F42" s="12">
        <v>1954</v>
      </c>
    </row>
    <row r="43" spans="1:6" ht="22.5">
      <c r="A43" s="25" t="s">
        <v>46</v>
      </c>
      <c r="B43" s="14" t="s">
        <v>10</v>
      </c>
      <c r="C43" s="11">
        <v>3108</v>
      </c>
      <c r="D43" s="11">
        <v>1604</v>
      </c>
      <c r="E43" s="14">
        <v>942</v>
      </c>
      <c r="F43" s="12">
        <v>5654</v>
      </c>
    </row>
    <row r="44" spans="1:6" ht="15.75" thickBot="1">
      <c r="A44" s="18" t="s">
        <v>47</v>
      </c>
      <c r="B44" s="19">
        <v>2941</v>
      </c>
      <c r="C44" s="19">
        <v>10333</v>
      </c>
      <c r="D44" s="19">
        <v>11342</v>
      </c>
      <c r="E44" s="19">
        <v>13829</v>
      </c>
      <c r="F44" s="20">
        <v>38445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1:AE95"/>
  <sheetViews>
    <sheetView showGridLines="0" showZeros="0" zoomScaleNormal="100" workbookViewId="0">
      <pane xSplit="2" ySplit="9" topLeftCell="D64" activePane="bottomRight" state="frozen"/>
      <selection pane="topRight" activeCell="C1" sqref="C1"/>
      <selection pane="bottomLeft" activeCell="A10" sqref="A10"/>
      <selection pane="bottomRight" activeCell="AE92" sqref="AE92"/>
    </sheetView>
  </sheetViews>
  <sheetFormatPr defaultColWidth="8.85546875" defaultRowHeight="12"/>
  <cols>
    <col min="1" max="1" width="1.7109375" style="95" customWidth="1"/>
    <col min="2" max="2" width="32.28515625" style="95" customWidth="1"/>
    <col min="3" max="3" width="8.85546875" style="95" customWidth="1"/>
    <col min="4" max="4" width="0.7109375" style="93" customWidth="1"/>
    <col min="5" max="6" width="8" style="95" customWidth="1"/>
    <col min="7" max="7" width="8.140625" style="95" customWidth="1"/>
    <col min="8" max="8" width="8" style="95" customWidth="1"/>
    <col min="9" max="9" width="7.5703125" style="95" customWidth="1"/>
    <col min="10" max="10" width="1.28515625" style="95" customWidth="1"/>
    <col min="11" max="15" width="7.5703125" style="95" customWidth="1"/>
    <col min="16" max="17" width="0.85546875" style="93" customWidth="1"/>
    <col min="18" max="20" width="8.28515625" style="95" customWidth="1"/>
    <col min="21" max="21" width="8.140625" style="95" customWidth="1"/>
    <col min="22" max="22" width="8.42578125" style="95" customWidth="1"/>
    <col min="23" max="23" width="1.28515625" style="95" customWidth="1"/>
    <col min="24" max="26" width="8.28515625" style="95" customWidth="1"/>
    <col min="27" max="27" width="8.140625" style="95" customWidth="1"/>
    <col min="28" max="28" width="8.42578125" style="95" customWidth="1"/>
    <col min="29" max="29" width="1.28515625" style="93" customWidth="1"/>
    <col min="30" max="30" width="8.140625" style="95" customWidth="1"/>
    <col min="31" max="31" width="8.42578125" style="95" customWidth="1"/>
    <col min="32" max="16384" width="8.85546875" style="95"/>
  </cols>
  <sheetData>
    <row r="1" spans="2:31">
      <c r="B1" s="200" t="s">
        <v>210</v>
      </c>
      <c r="C1" s="94"/>
      <c r="D1" s="97"/>
      <c r="E1" s="94"/>
      <c r="F1" s="94"/>
      <c r="G1" s="94"/>
      <c r="H1" s="94"/>
      <c r="I1" s="94"/>
      <c r="K1" s="94"/>
      <c r="L1" s="94"/>
      <c r="M1" s="94"/>
      <c r="N1" s="94"/>
      <c r="O1" s="94"/>
      <c r="P1" s="97"/>
      <c r="Q1" s="97"/>
      <c r="R1" s="94"/>
      <c r="S1" s="94"/>
      <c r="T1" s="94"/>
      <c r="U1" s="94"/>
      <c r="V1" s="94"/>
      <c r="W1" s="172"/>
      <c r="X1" s="94"/>
      <c r="Y1" s="94"/>
      <c r="Z1" s="94"/>
      <c r="AA1" s="94"/>
      <c r="AB1" s="94"/>
      <c r="AC1" s="94"/>
      <c r="AD1" s="94"/>
      <c r="AE1" s="94"/>
    </row>
    <row r="2" spans="2:31">
      <c r="B2" s="200" t="s">
        <v>216</v>
      </c>
      <c r="C2" s="94"/>
      <c r="D2" s="97"/>
      <c r="E2" s="94"/>
      <c r="F2" s="94"/>
      <c r="G2" s="94"/>
      <c r="H2" s="94"/>
      <c r="I2" s="94"/>
      <c r="K2" s="94"/>
      <c r="L2" s="94"/>
      <c r="M2" s="94"/>
      <c r="N2" s="94"/>
      <c r="O2" s="94"/>
      <c r="P2" s="97"/>
      <c r="Q2" s="97"/>
      <c r="R2" s="94"/>
      <c r="S2" s="94"/>
      <c r="T2" s="94"/>
      <c r="U2" s="94"/>
      <c r="V2" s="94"/>
      <c r="W2" s="172"/>
      <c r="X2" s="94"/>
      <c r="Y2" s="94"/>
      <c r="Z2" s="94"/>
      <c r="AA2" s="94"/>
      <c r="AB2" s="94"/>
      <c r="AC2" s="94"/>
      <c r="AD2" s="94"/>
      <c r="AE2" s="94"/>
    </row>
    <row r="3" spans="2:31">
      <c r="B3" s="200"/>
      <c r="C3" s="94"/>
      <c r="D3" s="97"/>
      <c r="E3" s="94"/>
      <c r="F3" s="94"/>
      <c r="G3" s="94"/>
      <c r="H3" s="94"/>
      <c r="I3" s="94"/>
      <c r="K3" s="94"/>
      <c r="L3" s="94"/>
      <c r="M3" s="94"/>
      <c r="N3" s="94"/>
      <c r="O3" s="94"/>
      <c r="P3" s="97"/>
      <c r="Q3" s="97"/>
      <c r="R3" s="94"/>
      <c r="S3" s="94"/>
      <c r="T3" s="94"/>
      <c r="U3" s="94"/>
      <c r="V3" s="94"/>
      <c r="W3" s="172"/>
      <c r="X3" s="94"/>
      <c r="Y3" s="94"/>
      <c r="Z3" s="94"/>
      <c r="AA3" s="94"/>
      <c r="AB3" s="94"/>
      <c r="AC3" s="94"/>
      <c r="AD3" s="94"/>
      <c r="AE3" s="94"/>
    </row>
    <row r="4" spans="2:31">
      <c r="B4" s="200" t="s">
        <v>212</v>
      </c>
      <c r="C4" s="94"/>
      <c r="D4" s="97"/>
      <c r="E4" s="94"/>
      <c r="F4" s="94"/>
      <c r="G4" s="94"/>
      <c r="H4" s="94"/>
      <c r="I4" s="94"/>
      <c r="K4" s="94"/>
      <c r="L4" s="94"/>
      <c r="M4" s="94"/>
      <c r="N4" s="94"/>
      <c r="O4" s="94"/>
      <c r="P4" s="97"/>
      <c r="Q4" s="97"/>
      <c r="R4" s="92"/>
      <c r="S4" s="92"/>
      <c r="T4" s="92"/>
      <c r="U4" s="92"/>
      <c r="V4" s="94"/>
      <c r="W4" s="172"/>
      <c r="X4" s="92"/>
      <c r="Y4" s="92"/>
      <c r="Z4" s="92"/>
      <c r="AA4" s="92"/>
      <c r="AB4" s="94"/>
      <c r="AC4" s="94"/>
      <c r="AD4" s="92"/>
      <c r="AE4" s="94"/>
    </row>
    <row r="5" spans="2:31">
      <c r="B5" s="200"/>
      <c r="C5" s="94"/>
      <c r="D5" s="97"/>
      <c r="E5" s="94"/>
      <c r="F5" s="94"/>
      <c r="G5" s="94"/>
      <c r="H5" s="94"/>
      <c r="I5" s="94"/>
      <c r="K5" s="94"/>
      <c r="L5" s="94"/>
      <c r="M5" s="94"/>
      <c r="N5" s="94"/>
      <c r="O5" s="94"/>
      <c r="P5" s="97"/>
      <c r="Q5" s="97"/>
      <c r="R5" s="94"/>
      <c r="S5" s="94"/>
      <c r="T5" s="94"/>
      <c r="U5" s="94"/>
      <c r="V5" s="94"/>
      <c r="W5" s="172"/>
      <c r="X5" s="94"/>
      <c r="Y5" s="94"/>
      <c r="Z5" s="94"/>
      <c r="AA5" s="94"/>
      <c r="AB5" s="94"/>
      <c r="AC5" s="94"/>
      <c r="AD5" s="94"/>
      <c r="AE5" s="94"/>
    </row>
    <row r="6" spans="2:31" ht="12" customHeight="1">
      <c r="B6" s="201"/>
      <c r="C6" s="201" t="s">
        <v>205</v>
      </c>
      <c r="D6" s="97"/>
      <c r="E6" s="212" t="s">
        <v>205</v>
      </c>
      <c r="F6" s="212"/>
      <c r="G6" s="212"/>
      <c r="H6" s="212"/>
      <c r="I6" s="212"/>
      <c r="K6" s="212" t="s">
        <v>204</v>
      </c>
      <c r="L6" s="212"/>
      <c r="M6" s="212"/>
      <c r="N6" s="212"/>
      <c r="O6" s="212"/>
      <c r="P6" s="97"/>
      <c r="Q6" s="97"/>
      <c r="R6" s="212" t="s">
        <v>205</v>
      </c>
      <c r="S6" s="212"/>
      <c r="T6" s="212"/>
      <c r="U6" s="212"/>
      <c r="V6" s="212"/>
      <c r="W6" s="172"/>
      <c r="X6" s="212" t="s">
        <v>203</v>
      </c>
      <c r="Y6" s="212"/>
      <c r="Z6" s="212"/>
      <c r="AA6" s="212"/>
      <c r="AB6" s="212"/>
      <c r="AC6" s="94"/>
      <c r="AD6" s="212" t="s">
        <v>205</v>
      </c>
      <c r="AE6" s="212"/>
    </row>
    <row r="7" spans="2:31" ht="23.25" customHeight="1">
      <c r="B7" s="201" t="s">
        <v>0</v>
      </c>
      <c r="C7" s="208">
        <v>2013</v>
      </c>
      <c r="D7" s="97"/>
      <c r="E7" s="201" t="s">
        <v>165</v>
      </c>
      <c r="F7" s="201" t="s">
        <v>164</v>
      </c>
      <c r="G7" s="201" t="s">
        <v>163</v>
      </c>
      <c r="H7" s="201" t="s">
        <v>162</v>
      </c>
      <c r="I7" s="208">
        <v>2014</v>
      </c>
      <c r="K7" s="201" t="s">
        <v>169</v>
      </c>
      <c r="L7" s="201" t="s">
        <v>168</v>
      </c>
      <c r="M7" s="201" t="s">
        <v>167</v>
      </c>
      <c r="N7" s="201" t="s">
        <v>166</v>
      </c>
      <c r="O7" s="201" t="s">
        <v>158</v>
      </c>
      <c r="P7" s="97"/>
      <c r="Q7" s="97"/>
      <c r="R7" s="201" t="s">
        <v>161</v>
      </c>
      <c r="S7" s="201" t="s">
        <v>160</v>
      </c>
      <c r="T7" s="201" t="s">
        <v>159</v>
      </c>
      <c r="U7" s="201" t="s">
        <v>176</v>
      </c>
      <c r="V7" s="208">
        <v>2015</v>
      </c>
      <c r="W7" s="172"/>
      <c r="X7" s="201" t="s">
        <v>189</v>
      </c>
      <c r="Y7" s="201" t="s">
        <v>190</v>
      </c>
      <c r="Z7" s="201" t="s">
        <v>191</v>
      </c>
      <c r="AA7" s="201" t="s">
        <v>192</v>
      </c>
      <c r="AB7" s="201" t="s">
        <v>197</v>
      </c>
      <c r="AC7" s="97"/>
      <c r="AD7" s="210" t="s">
        <v>222</v>
      </c>
      <c r="AE7" s="210" t="s">
        <v>223</v>
      </c>
    </row>
    <row r="8" spans="2:31" ht="12" customHeight="1">
      <c r="B8" s="201"/>
      <c r="C8" s="201"/>
      <c r="D8" s="97"/>
      <c r="E8" s="201"/>
      <c r="F8" s="201"/>
      <c r="G8" s="201"/>
      <c r="H8" s="201"/>
      <c r="I8" s="201"/>
      <c r="K8" s="201"/>
      <c r="L8" s="201"/>
      <c r="M8" s="201"/>
      <c r="N8" s="201"/>
      <c r="O8" s="201"/>
      <c r="P8" s="97"/>
      <c r="Q8" s="97"/>
      <c r="R8" s="201"/>
      <c r="S8" s="201"/>
      <c r="T8" s="201"/>
      <c r="U8" s="201"/>
      <c r="V8" s="201"/>
      <c r="W8" s="172"/>
      <c r="X8" s="201"/>
      <c r="Y8" s="201"/>
      <c r="Z8" s="201"/>
      <c r="AA8" s="201"/>
      <c r="AB8" s="201"/>
      <c r="AC8" s="97"/>
      <c r="AD8" s="210"/>
      <c r="AE8" s="210"/>
    </row>
    <row r="9" spans="2:31" ht="12" customHeight="1">
      <c r="B9" s="201"/>
      <c r="C9" s="201" t="s">
        <v>217</v>
      </c>
      <c r="D9" s="97"/>
      <c r="E9" s="201"/>
      <c r="F9" s="201" t="s">
        <v>218</v>
      </c>
      <c r="G9" s="201"/>
      <c r="H9" s="201"/>
      <c r="I9" s="201" t="s">
        <v>217</v>
      </c>
      <c r="K9" s="212" t="s">
        <v>219</v>
      </c>
      <c r="L9" s="212"/>
      <c r="M9" s="212"/>
      <c r="N9" s="212"/>
      <c r="O9" s="212"/>
      <c r="P9" s="97"/>
      <c r="Q9" s="97"/>
      <c r="R9" s="201"/>
      <c r="S9" s="201" t="s">
        <v>218</v>
      </c>
      <c r="T9" s="201"/>
      <c r="U9" s="201"/>
      <c r="V9" s="201" t="s">
        <v>217</v>
      </c>
      <c r="W9" s="172"/>
      <c r="X9" s="212" t="s">
        <v>219</v>
      </c>
      <c r="Y9" s="212"/>
      <c r="Z9" s="212"/>
      <c r="AA9" s="212"/>
      <c r="AB9" s="212"/>
      <c r="AC9" s="97"/>
      <c r="AD9" s="211"/>
      <c r="AE9" s="210" t="s">
        <v>218</v>
      </c>
    </row>
    <row r="10" spans="2:31">
      <c r="B10" s="98"/>
      <c r="C10" s="99"/>
      <c r="D10" s="97"/>
      <c r="E10" s="99"/>
      <c r="F10" s="99"/>
      <c r="G10" s="99"/>
      <c r="H10" s="99"/>
      <c r="I10" s="99"/>
      <c r="K10" s="99"/>
      <c r="L10" s="99"/>
      <c r="M10" s="101"/>
      <c r="N10" s="99"/>
      <c r="O10" s="99"/>
      <c r="P10" s="97"/>
      <c r="Q10" s="97"/>
      <c r="R10" s="100"/>
      <c r="S10" s="100"/>
      <c r="T10" s="100"/>
      <c r="U10" s="100"/>
      <c r="V10" s="99"/>
      <c r="W10" s="172"/>
      <c r="X10" s="100"/>
      <c r="Y10" s="100"/>
      <c r="Z10" s="100"/>
      <c r="AA10" s="100"/>
      <c r="AB10" s="99"/>
      <c r="AC10" s="97"/>
      <c r="AD10" s="100"/>
      <c r="AE10" s="99"/>
    </row>
    <row r="11" spans="2:31">
      <c r="B11" s="102" t="s">
        <v>4</v>
      </c>
      <c r="C11" s="103">
        <v>38323</v>
      </c>
      <c r="D11" s="97"/>
      <c r="E11" s="103">
        <v>28829</v>
      </c>
      <c r="F11" s="103">
        <f>'P&amp;L YTD '!F11-'P&amp;L YTD '!E11</f>
        <v>50439</v>
      </c>
      <c r="G11" s="103">
        <f>'P&amp;L YTD '!G11-'P&amp;L YTD '!F11</f>
        <v>52336.626282025885</v>
      </c>
      <c r="H11" s="103">
        <f>'P&amp;L YTD '!H11-'P&amp;L YTD '!G11</f>
        <v>68965.373717974115</v>
      </c>
      <c r="I11" s="103">
        <f>SUM(E11:H11)</f>
        <v>200570</v>
      </c>
      <c r="K11" s="103">
        <v>52902</v>
      </c>
      <c r="L11" s="103">
        <v>58983</v>
      </c>
      <c r="M11" s="103">
        <v>60876</v>
      </c>
      <c r="N11" s="103">
        <v>75543</v>
      </c>
      <c r="O11" s="103">
        <f>SUM(K11:N11)</f>
        <v>248304</v>
      </c>
      <c r="P11" s="97"/>
      <c r="Q11" s="97"/>
      <c r="R11" s="103">
        <v>67499</v>
      </c>
      <c r="S11" s="103">
        <f>'P&amp;L YTD '!P11-'P&amp;L YTD '!O11</f>
        <v>77775</v>
      </c>
      <c r="T11" s="103">
        <f>'P&amp;L YTD '!Q11-'P&amp;L YTD '!P11</f>
        <v>78246</v>
      </c>
      <c r="U11" s="103">
        <f>'P&amp;L YTD '!R11-'P&amp;L YTD '!Q11</f>
        <v>102063</v>
      </c>
      <c r="V11" s="103">
        <f>SUM(R11:U11)</f>
        <v>325583</v>
      </c>
      <c r="W11" s="172"/>
      <c r="X11" s="103">
        <f>'P&amp;L YTD '!T11</f>
        <v>78536</v>
      </c>
      <c r="Y11" s="103">
        <f>'P&amp;L YTD '!U11-'P&amp;L YTD '!T11</f>
        <v>90161</v>
      </c>
      <c r="Z11" s="103">
        <f>'P&amp;L YTD '!V11-'P&amp;L YTD '!U11</f>
        <v>92530</v>
      </c>
      <c r="AA11" s="103">
        <f>'P&amp;L YTD '!W11-'P&amp;L YTD '!V11</f>
        <v>108158</v>
      </c>
      <c r="AB11" s="103">
        <f>SUM(X11:AA11)</f>
        <v>369385</v>
      </c>
      <c r="AC11" s="97"/>
      <c r="AD11" s="103">
        <f>'P&amp;L YTD '!Y11</f>
        <v>88449</v>
      </c>
      <c r="AE11" s="103">
        <f>'P&amp;L YTD '!Z11-'P&amp;L YTD '!Y11</f>
        <v>100768</v>
      </c>
    </row>
    <row r="12" spans="2:31" s="194" customFormat="1">
      <c r="B12" s="203" t="s">
        <v>175</v>
      </c>
      <c r="C12" s="204"/>
      <c r="D12" s="197"/>
      <c r="E12" s="204"/>
      <c r="F12" s="204"/>
      <c r="G12" s="204"/>
      <c r="H12" s="204"/>
      <c r="I12" s="204"/>
      <c r="K12" s="204"/>
      <c r="L12" s="204"/>
      <c r="M12" s="204"/>
      <c r="N12" s="204"/>
      <c r="O12" s="204"/>
      <c r="P12" s="197"/>
      <c r="Q12" s="197"/>
      <c r="R12" s="204">
        <f>R11/K11-1</f>
        <v>0.27592529583002534</v>
      </c>
      <c r="S12" s="204">
        <f>S11/L11-1</f>
        <v>0.31860027465540908</v>
      </c>
      <c r="T12" s="204">
        <f>T11/M11-1</f>
        <v>0.28533412182140738</v>
      </c>
      <c r="U12" s="204">
        <f>U11/N11-1</f>
        <v>0.35105833763551875</v>
      </c>
      <c r="V12" s="204">
        <f>V11/O11-1</f>
        <v>0.31122736645402416</v>
      </c>
      <c r="W12" s="94"/>
      <c r="X12" s="204">
        <f>X11/K11-1</f>
        <v>0.48455634947639026</v>
      </c>
      <c r="Y12" s="204">
        <f>Y11/L11-1</f>
        <v>0.52859298441923941</v>
      </c>
      <c r="Z12" s="204">
        <f>Z11/M11-1</f>
        <v>0.51997503121098632</v>
      </c>
      <c r="AA12" s="204">
        <f>AA11/N11-1</f>
        <v>0.43174086281985091</v>
      </c>
      <c r="AB12" s="204">
        <f>AB11/O11-1</f>
        <v>0.48763209614021519</v>
      </c>
      <c r="AC12" s="197"/>
      <c r="AD12" s="204">
        <f>AD11/X11-1</f>
        <v>0.12622236935927478</v>
      </c>
      <c r="AE12" s="204">
        <f>AE11/Y11-1</f>
        <v>0.1176451015405775</v>
      </c>
    </row>
    <row r="13" spans="2:31" s="194" customFormat="1">
      <c r="B13" s="203" t="s">
        <v>224</v>
      </c>
      <c r="C13" s="204"/>
      <c r="D13" s="197"/>
      <c r="E13" s="204"/>
      <c r="F13" s="204"/>
      <c r="G13" s="204"/>
      <c r="H13" s="204"/>
      <c r="I13" s="204"/>
      <c r="K13" s="204"/>
      <c r="L13" s="204"/>
      <c r="M13" s="204"/>
      <c r="N13" s="204"/>
      <c r="O13" s="204"/>
      <c r="P13" s="197"/>
      <c r="Q13" s="197"/>
      <c r="R13" s="204">
        <f>R11/E11-1</f>
        <v>1.3413576606888897</v>
      </c>
      <c r="S13" s="204">
        <f>S11/F11-1</f>
        <v>0.54196157735085948</v>
      </c>
      <c r="T13" s="204">
        <f>T11/G11-1</f>
        <v>0.49505242424982687</v>
      </c>
      <c r="U13" s="204">
        <f>U11/H11-1</f>
        <v>0.47991657983867064</v>
      </c>
      <c r="V13" s="204">
        <f>V11/I11-1</f>
        <v>0.62328862741187607</v>
      </c>
      <c r="W13" s="94"/>
      <c r="X13" s="204">
        <f>X11/E11-1</f>
        <v>1.7242013250546324</v>
      </c>
      <c r="Y13" s="204">
        <f t="shared" ref="Y13" si="0">Y11/F11-1</f>
        <v>0.78752552588274938</v>
      </c>
      <c r="Z13" s="204">
        <f t="shared" ref="Z13" si="1">Z11/G11-1</f>
        <v>0.76797792623056105</v>
      </c>
      <c r="AA13" s="204">
        <f t="shared" ref="AA13" si="2">AA11/H11-1</f>
        <v>0.56829426376052972</v>
      </c>
      <c r="AB13" s="204">
        <f t="shared" ref="AB13" si="3">AB11/I11-1</f>
        <v>0.84167622276511933</v>
      </c>
      <c r="AC13" s="197"/>
      <c r="AD13" s="204">
        <f>AD11/R11-1</f>
        <v>0.31037496851805213</v>
      </c>
      <c r="AE13" s="204">
        <f>AE11/S11-1</f>
        <v>0.29563484410157503</v>
      </c>
    </row>
    <row r="14" spans="2:31" s="178" customFormat="1">
      <c r="B14" s="175" t="s">
        <v>155</v>
      </c>
      <c r="C14" s="176">
        <v>2071</v>
      </c>
      <c r="D14" s="177"/>
      <c r="E14" s="176">
        <v>3262</v>
      </c>
      <c r="F14" s="176">
        <f>'P&amp;L YTD '!F12-'P&amp;L YTD '!E12</f>
        <v>6647</v>
      </c>
      <c r="G14" s="176">
        <f>'P&amp;L YTD '!G12-'P&amp;L YTD '!F12</f>
        <v>7067</v>
      </c>
      <c r="H14" s="176">
        <f>'P&amp;L YTD '!H12-'P&amp;L YTD '!G12</f>
        <v>10650</v>
      </c>
      <c r="I14" s="176">
        <f t="shared" ref="I14:I47" si="4">SUM(E14:H14)</f>
        <v>27626</v>
      </c>
      <c r="K14" s="176">
        <v>5480</v>
      </c>
      <c r="L14" s="176">
        <v>7232</v>
      </c>
      <c r="M14" s="176">
        <v>7673</v>
      </c>
      <c r="N14" s="176">
        <v>11470</v>
      </c>
      <c r="O14" s="176">
        <f t="shared" ref="O14:O47" si="5">SUM(K14:N14)</f>
        <v>31855</v>
      </c>
      <c r="P14" s="177"/>
      <c r="Q14" s="177"/>
      <c r="R14" s="176">
        <v>7864</v>
      </c>
      <c r="S14" s="176">
        <f>'P&amp;L YTD '!P12-'P&amp;L YTD '!O12</f>
        <v>9406</v>
      </c>
      <c r="T14" s="176">
        <f>'P&amp;L YTD '!Q12-'P&amp;L YTD '!P12</f>
        <v>9633</v>
      </c>
      <c r="U14" s="176">
        <f>'P&amp;L YTD '!R12-'P&amp;L YTD '!Q12</f>
        <v>12682</v>
      </c>
      <c r="V14" s="176">
        <f t="shared" ref="V14:V15" si="6">SUM(R14:U14)</f>
        <v>39585</v>
      </c>
      <c r="W14" s="94"/>
      <c r="X14" s="176">
        <f>'P&amp;L YTD '!T12</f>
        <v>7864</v>
      </c>
      <c r="Y14" s="176">
        <f>'P&amp;L YTD '!U12-'P&amp;L YTD '!T12</f>
        <v>9406</v>
      </c>
      <c r="Z14" s="176">
        <f>'P&amp;L YTD '!V12-'P&amp;L YTD '!U12</f>
        <v>9633</v>
      </c>
      <c r="AA14" s="176">
        <f>'P&amp;L YTD '!W12-'P&amp;L YTD '!V12</f>
        <v>12865.266000000003</v>
      </c>
      <c r="AB14" s="176">
        <f t="shared" ref="AB14:AB15" si="7">SUM(X14:AA14)</f>
        <v>39768.266000000003</v>
      </c>
      <c r="AC14" s="177"/>
      <c r="AD14" s="176">
        <f>'P&amp;L YTD '!Y12</f>
        <v>8589</v>
      </c>
      <c r="AE14" s="176">
        <f>'P&amp;L YTD '!Z12-'P&amp;L YTD '!Y12</f>
        <v>9062</v>
      </c>
    </row>
    <row r="15" spans="2:31" s="182" customFormat="1">
      <c r="B15" s="184" t="s">
        <v>154</v>
      </c>
      <c r="C15" s="185">
        <f>C11-C14</f>
        <v>36252</v>
      </c>
      <c r="D15" s="181"/>
      <c r="E15" s="185">
        <f>E11-E14</f>
        <v>25567</v>
      </c>
      <c r="F15" s="185">
        <f>F11-F14</f>
        <v>43792</v>
      </c>
      <c r="G15" s="185">
        <f>G11-G14</f>
        <v>45269.626282025885</v>
      </c>
      <c r="H15" s="185">
        <f>H11-H14</f>
        <v>58315.373717974115</v>
      </c>
      <c r="I15" s="185">
        <f t="shared" si="4"/>
        <v>172944</v>
      </c>
      <c r="J15" s="178"/>
      <c r="K15" s="185">
        <f>K11-K14</f>
        <v>47422</v>
      </c>
      <c r="L15" s="185">
        <f>L11-L14</f>
        <v>51751</v>
      </c>
      <c r="M15" s="185">
        <f>M11-M14</f>
        <v>53203</v>
      </c>
      <c r="N15" s="185">
        <f>N11-N14</f>
        <v>64073</v>
      </c>
      <c r="O15" s="185">
        <f t="shared" si="5"/>
        <v>216449</v>
      </c>
      <c r="P15" s="181"/>
      <c r="Q15" s="181"/>
      <c r="R15" s="185">
        <f>R11-R14</f>
        <v>59635</v>
      </c>
      <c r="S15" s="185">
        <f>S11-S14</f>
        <v>68369</v>
      </c>
      <c r="T15" s="185">
        <f>T11-T14</f>
        <v>68613</v>
      </c>
      <c r="U15" s="185">
        <f>U11-U14</f>
        <v>89381</v>
      </c>
      <c r="V15" s="185">
        <f t="shared" si="6"/>
        <v>285998</v>
      </c>
      <c r="W15" s="94"/>
      <c r="X15" s="185">
        <f>X11-X14</f>
        <v>70672</v>
      </c>
      <c r="Y15" s="185">
        <f>Y11-Y14</f>
        <v>80755</v>
      </c>
      <c r="Z15" s="185">
        <f>'P&amp;L YTD '!V13-'P&amp;L YTD '!U13</f>
        <v>82897</v>
      </c>
      <c r="AA15" s="185">
        <f>'P&amp;L YTD '!W13-'P&amp;L YTD '!V13</f>
        <v>95292.733999999997</v>
      </c>
      <c r="AB15" s="185">
        <f t="shared" si="7"/>
        <v>329616.734</v>
      </c>
      <c r="AC15" s="181"/>
      <c r="AD15" s="185">
        <f>AD11-AD14</f>
        <v>79860</v>
      </c>
      <c r="AE15" s="185">
        <f>'P&amp;L YTD '!Z13-'P&amp;L YTD '!Y13</f>
        <v>91706</v>
      </c>
    </row>
    <row r="16" spans="2:31" s="191" customFormat="1">
      <c r="B16" s="188" t="s">
        <v>230</v>
      </c>
      <c r="C16" s="186"/>
      <c r="D16" s="189"/>
      <c r="E16" s="186"/>
      <c r="F16" s="186"/>
      <c r="G16" s="186"/>
      <c r="H16" s="186"/>
      <c r="I16" s="186"/>
      <c r="J16" s="190"/>
      <c r="K16" s="186"/>
      <c r="L16" s="186"/>
      <c r="M16" s="186"/>
      <c r="N16" s="186"/>
      <c r="O16" s="186"/>
      <c r="P16" s="189"/>
      <c r="Q16" s="189"/>
      <c r="R16" s="187">
        <f>R15/K15-1</f>
        <v>0.25753869512040817</v>
      </c>
      <c r="S16" s="187">
        <f>S15/L15-1</f>
        <v>0.32111456783443804</v>
      </c>
      <c r="T16" s="187">
        <f>T15/M15-1</f>
        <v>0.28964532075258909</v>
      </c>
      <c r="U16" s="187">
        <f>U15/N15-1</f>
        <v>0.39498696798963673</v>
      </c>
      <c r="V16" s="187">
        <f>V15/O15-1</f>
        <v>0.32131818580820415</v>
      </c>
      <c r="W16" s="94"/>
      <c r="X16" s="187">
        <f>X15/K15-1</f>
        <v>0.49027877356501204</v>
      </c>
      <c r="Y16" s="187">
        <f>Y15/L15-1</f>
        <v>0.5604529381074761</v>
      </c>
      <c r="Z16" s="187">
        <f>Z15/M15-1</f>
        <v>0.55812642144239977</v>
      </c>
      <c r="AA16" s="187">
        <f>AA15/N15-1</f>
        <v>0.48725257128587707</v>
      </c>
      <c r="AB16" s="187">
        <f>AB15/O15-1</f>
        <v>0.52283786942882626</v>
      </c>
      <c r="AC16" s="189"/>
      <c r="AD16" s="187">
        <f>AD15/X15-1</f>
        <v>0.13000905592030798</v>
      </c>
      <c r="AE16" s="187">
        <f>AE15/Y15-1</f>
        <v>0.13560770230945463</v>
      </c>
    </row>
    <row r="17" spans="2:31" s="191" customFormat="1">
      <c r="B17" s="188" t="s">
        <v>231</v>
      </c>
      <c r="C17" s="186"/>
      <c r="D17" s="189"/>
      <c r="E17" s="186"/>
      <c r="F17" s="186"/>
      <c r="G17" s="186"/>
      <c r="H17" s="186"/>
      <c r="I17" s="186"/>
      <c r="J17" s="190"/>
      <c r="K17" s="186"/>
      <c r="L17" s="186"/>
      <c r="M17" s="186"/>
      <c r="N17" s="186"/>
      <c r="O17" s="186"/>
      <c r="P17" s="189"/>
      <c r="Q17" s="189"/>
      <c r="R17" s="187"/>
      <c r="S17" s="187"/>
      <c r="T17" s="187"/>
      <c r="U17" s="187"/>
      <c r="V17" s="187"/>
      <c r="W17" s="94"/>
      <c r="X17" s="187"/>
      <c r="Y17" s="187"/>
      <c r="Z17" s="187"/>
      <c r="AA17" s="187"/>
      <c r="AB17" s="187"/>
      <c r="AC17" s="189"/>
      <c r="AD17" s="187"/>
      <c r="AE17" s="187"/>
    </row>
    <row r="18" spans="2:31" s="191" customFormat="1">
      <c r="B18" s="188" t="s">
        <v>224</v>
      </c>
      <c r="C18" s="186"/>
      <c r="D18" s="189"/>
      <c r="E18" s="186"/>
      <c r="F18" s="186"/>
      <c r="G18" s="186"/>
      <c r="H18" s="186"/>
      <c r="I18" s="186"/>
      <c r="J18" s="190"/>
      <c r="K18" s="186"/>
      <c r="L18" s="186"/>
      <c r="M18" s="186"/>
      <c r="N18" s="186"/>
      <c r="O18" s="186"/>
      <c r="P18" s="189"/>
      <c r="Q18" s="189"/>
      <c r="R18" s="187">
        <f>R15/E15-1</f>
        <v>1.3324989243947276</v>
      </c>
      <c r="S18" s="187">
        <f>S15/F15-1</f>
        <v>0.56122122762148341</v>
      </c>
      <c r="T18" s="187">
        <f>T15/G15-1</f>
        <v>0.51565200853541171</v>
      </c>
      <c r="U18" s="187">
        <f>U15/H15-1</f>
        <v>0.53271760603414875</v>
      </c>
      <c r="V18" s="187">
        <f>V15/I15-1</f>
        <v>0.65370293274123425</v>
      </c>
      <c r="W18" s="94"/>
      <c r="X18" s="187">
        <f>X15/E15-1</f>
        <v>1.7641882113662142</v>
      </c>
      <c r="Y18" s="187">
        <f t="shared" ref="Y18:AB18" si="8">Y15/F15-1</f>
        <v>0.84405827548410661</v>
      </c>
      <c r="Z18" s="187">
        <f t="shared" si="8"/>
        <v>0.83118366128226473</v>
      </c>
      <c r="AA18" s="187">
        <f t="shared" si="8"/>
        <v>0.63409282877713302</v>
      </c>
      <c r="AB18" s="187">
        <f t="shared" si="8"/>
        <v>0.90591598436488119</v>
      </c>
      <c r="AC18" s="189"/>
      <c r="AD18" s="187">
        <f>AD15/R15-1</f>
        <v>0.33914647438584722</v>
      </c>
      <c r="AE18" s="187">
        <f>AE15/S15-1</f>
        <v>0.34133891090991542</v>
      </c>
    </row>
    <row r="19" spans="2:31">
      <c r="B19" s="111" t="s">
        <v>5</v>
      </c>
      <c r="C19" s="112">
        <v>-3219</v>
      </c>
      <c r="D19" s="97"/>
      <c r="E19" s="112">
        <v>-3018</v>
      </c>
      <c r="F19" s="112">
        <f>'P&amp;L YTD '!F15-'P&amp;L YTD '!E15</f>
        <v>-5488</v>
      </c>
      <c r="G19" s="112">
        <f>'P&amp;L YTD '!G15-'P&amp;L YTD '!F15</f>
        <v>-6096.6375099999987</v>
      </c>
      <c r="H19" s="112">
        <f>'P&amp;L YTD '!H15-'P&amp;L YTD '!G15</f>
        <v>-6172.3624900000013</v>
      </c>
      <c r="I19" s="112">
        <f t="shared" si="4"/>
        <v>-20775</v>
      </c>
      <c r="K19" s="112">
        <v>-8386</v>
      </c>
      <c r="L19" s="112">
        <v>-6303</v>
      </c>
      <c r="M19" s="112">
        <v>-6886</v>
      </c>
      <c r="N19" s="112">
        <v>-6748</v>
      </c>
      <c r="O19" s="112">
        <f t="shared" si="5"/>
        <v>-28323</v>
      </c>
      <c r="P19" s="97"/>
      <c r="Q19" s="97"/>
      <c r="R19" s="112">
        <v>-7052</v>
      </c>
      <c r="S19" s="112">
        <f>'P&amp;L YTD '!P15-'P&amp;L YTD '!O15</f>
        <v>-7433</v>
      </c>
      <c r="T19" s="112">
        <f>'P&amp;L YTD '!Q15-'P&amp;L YTD '!P15</f>
        <v>-7525</v>
      </c>
      <c r="U19" s="112">
        <f>'P&amp;L YTD '!R15-'P&amp;L YTD '!Q15</f>
        <v>-8432.0415118333403</v>
      </c>
      <c r="V19" s="112">
        <f>SUM(R19:U19)</f>
        <v>-30442.04151183334</v>
      </c>
      <c r="W19" s="94"/>
      <c r="X19" s="112">
        <f>'P&amp;L YTD '!T15</f>
        <v>-9169</v>
      </c>
      <c r="Y19" s="112">
        <f>'P&amp;L YTD '!U15-'P&amp;L YTD '!T15</f>
        <v>-9253</v>
      </c>
      <c r="Z19" s="112">
        <f>'P&amp;L YTD '!V15-'P&amp;L YTD '!U15</f>
        <v>-8834</v>
      </c>
      <c r="AA19" s="112">
        <f>'P&amp;L YTD '!W15-'P&amp;L YTD '!V15</f>
        <v>-9275</v>
      </c>
      <c r="AB19" s="112">
        <f>SUM(X19:AA19)</f>
        <v>-36531</v>
      </c>
      <c r="AC19" s="97"/>
      <c r="AD19" s="112">
        <f>'P&amp;L YTD '!Y15</f>
        <v>-9844</v>
      </c>
      <c r="AE19" s="112">
        <f>'P&amp;L YTD '!Z15-'P&amp;L YTD '!Y15</f>
        <v>-10112</v>
      </c>
    </row>
    <row r="20" spans="2:31">
      <c r="B20" s="111" t="s">
        <v>6</v>
      </c>
      <c r="C20" s="112">
        <v>-1529</v>
      </c>
      <c r="D20" s="97"/>
      <c r="E20" s="112">
        <v>-726</v>
      </c>
      <c r="F20" s="112">
        <f>'P&amp;L YTD '!F16-'P&amp;L YTD '!E16</f>
        <v>-1088</v>
      </c>
      <c r="G20" s="112">
        <f>'P&amp;L YTD '!G16-'P&amp;L YTD '!F16</f>
        <v>-909.40562499999987</v>
      </c>
      <c r="H20" s="112">
        <f>'P&amp;L YTD '!H16-'P&amp;L YTD '!G16</f>
        <v>-1188.5943750000001</v>
      </c>
      <c r="I20" s="112">
        <f t="shared" si="4"/>
        <v>-3912</v>
      </c>
      <c r="K20" s="112">
        <v>-1194</v>
      </c>
      <c r="L20" s="112">
        <v>-1169</v>
      </c>
      <c r="M20" s="112">
        <v>-980</v>
      </c>
      <c r="N20" s="112">
        <v>-1226</v>
      </c>
      <c r="O20" s="112">
        <f t="shared" si="5"/>
        <v>-4569</v>
      </c>
      <c r="P20" s="97"/>
      <c r="Q20" s="97"/>
      <c r="R20" s="112">
        <v>-1266</v>
      </c>
      <c r="S20" s="112">
        <f>'P&amp;L YTD '!P16-'P&amp;L YTD '!O16</f>
        <v>-1235</v>
      </c>
      <c r="T20" s="112">
        <f>'P&amp;L YTD '!Q16-'P&amp;L YTD '!P16</f>
        <v>-1182</v>
      </c>
      <c r="U20" s="112">
        <f>'P&amp;L YTD '!R16-'P&amp;L YTD '!Q16</f>
        <v>-1363</v>
      </c>
      <c r="V20" s="112">
        <f t="shared" ref="V20:V47" si="9">SUM(R20:U20)</f>
        <v>-5046</v>
      </c>
      <c r="W20" s="94"/>
      <c r="X20" s="112">
        <f>'P&amp;L YTD '!T16</f>
        <v>-1396</v>
      </c>
      <c r="Y20" s="112">
        <f>'P&amp;L YTD '!U16-'P&amp;L YTD '!T16</f>
        <v>-1309</v>
      </c>
      <c r="Z20" s="112">
        <f>'P&amp;L YTD '!V16-'P&amp;L YTD '!U16</f>
        <v>-1261</v>
      </c>
      <c r="AA20" s="112">
        <f>'P&amp;L YTD '!W16-'P&amp;L YTD '!V16</f>
        <v>-1459</v>
      </c>
      <c r="AB20" s="112">
        <f t="shared" ref="AB20:AB47" si="10">SUM(X20:AA20)</f>
        <v>-5425</v>
      </c>
      <c r="AC20" s="97"/>
      <c r="AD20" s="112">
        <f>'P&amp;L YTD '!Y16</f>
        <v>-1293</v>
      </c>
      <c r="AE20" s="112">
        <f>'P&amp;L YTD '!Z16-'P&amp;L YTD '!Y16</f>
        <v>-1418</v>
      </c>
    </row>
    <row r="21" spans="2:31" ht="36">
      <c r="B21" s="98" t="s">
        <v>7</v>
      </c>
      <c r="C21" s="112">
        <v>-4692</v>
      </c>
      <c r="D21" s="97"/>
      <c r="E21" s="112">
        <v>-10851</v>
      </c>
      <c r="F21" s="112">
        <f>'P&amp;L YTD '!F17-'P&amp;L YTD '!E17</f>
        <v>-7071</v>
      </c>
      <c r="G21" s="112">
        <f>'P&amp;L YTD '!G17-'P&amp;L YTD '!F17</f>
        <v>-7912.6342000000004</v>
      </c>
      <c r="H21" s="112">
        <f>'P&amp;L YTD '!H17-'P&amp;L YTD '!G17</f>
        <v>-4417.3657999999996</v>
      </c>
      <c r="I21" s="112">
        <f t="shared" si="4"/>
        <v>-30252</v>
      </c>
      <c r="K21" s="112">
        <v>-10851</v>
      </c>
      <c r="L21" s="112">
        <v>-7071</v>
      </c>
      <c r="M21" s="112">
        <v>-7913</v>
      </c>
      <c r="N21" s="112">
        <v>-4417</v>
      </c>
      <c r="O21" s="112">
        <f t="shared" si="5"/>
        <v>-30252</v>
      </c>
      <c r="P21" s="97"/>
      <c r="Q21" s="97"/>
      <c r="R21" s="112">
        <v>-1723</v>
      </c>
      <c r="S21" s="112">
        <f>'P&amp;L YTD '!P17-'P&amp;L YTD '!O17</f>
        <v>-5714</v>
      </c>
      <c r="T21" s="112">
        <f>'P&amp;L YTD '!Q17-'P&amp;L YTD '!P17</f>
        <v>-1139</v>
      </c>
      <c r="U21" s="112">
        <f>'P&amp;L YTD '!R17-'P&amp;L YTD '!Q17</f>
        <v>-3641.098608801025</v>
      </c>
      <c r="V21" s="112">
        <f t="shared" si="9"/>
        <v>-12217.098608801025</v>
      </c>
      <c r="W21" s="94"/>
      <c r="X21" s="112">
        <v>-1723</v>
      </c>
      <c r="Y21" s="112">
        <f>'P&amp;L YTD '!U17-'P&amp;L YTD '!T17</f>
        <v>-5714</v>
      </c>
      <c r="Z21" s="112">
        <f>'P&amp;L YTD '!V17-'P&amp;L YTD '!U17</f>
        <v>-1217</v>
      </c>
      <c r="AA21" s="112">
        <f>'P&amp;L YTD '!W17-'P&amp;L YTD '!V17</f>
        <v>-5328</v>
      </c>
      <c r="AB21" s="112">
        <f t="shared" si="10"/>
        <v>-13982</v>
      </c>
      <c r="AC21" s="97"/>
      <c r="AD21" s="112">
        <f>'P&amp;L YTD '!Y17</f>
        <v>-1272</v>
      </c>
      <c r="AE21" s="112">
        <f>'P&amp;L YTD '!Z17-'P&amp;L YTD '!Y17</f>
        <v>-3133</v>
      </c>
    </row>
    <row r="22" spans="2:31">
      <c r="B22" s="115" t="s">
        <v>8</v>
      </c>
      <c r="C22" s="112">
        <v>-4692</v>
      </c>
      <c r="D22" s="97"/>
      <c r="E22" s="112">
        <v>-9863</v>
      </c>
      <c r="F22" s="112">
        <f>'P&amp;L YTD '!F18-'P&amp;L YTD '!E18</f>
        <v>-999</v>
      </c>
      <c r="G22" s="112">
        <f>'P&amp;L YTD '!G18-'P&amp;L YTD '!F18</f>
        <v>-5284.1387499999983</v>
      </c>
      <c r="H22" s="112">
        <f>'P&amp;L YTD '!H18-'P&amp;L YTD '!G18</f>
        <v>-3167.8612500000017</v>
      </c>
      <c r="I22" s="112">
        <f t="shared" si="4"/>
        <v>-19314</v>
      </c>
      <c r="K22" s="112">
        <v>-9863</v>
      </c>
      <c r="L22" s="112">
        <v>-999</v>
      </c>
      <c r="M22" s="112">
        <v>-5284</v>
      </c>
      <c r="N22" s="112">
        <v>-3168</v>
      </c>
      <c r="O22" s="112">
        <f t="shared" si="5"/>
        <v>-19314</v>
      </c>
      <c r="P22" s="97"/>
      <c r="Q22" s="97"/>
      <c r="R22" s="112">
        <v>-1101</v>
      </c>
      <c r="S22" s="112">
        <f>'P&amp;L YTD '!P18-'P&amp;L YTD '!O18</f>
        <v>-4130</v>
      </c>
      <c r="T22" s="112">
        <f>'P&amp;L YTD '!Q18-'P&amp;L YTD '!P18</f>
        <v>-556</v>
      </c>
      <c r="U22" s="112">
        <f>'P&amp;L YTD '!R18-'P&amp;L YTD '!Q18</f>
        <v>-2015.73618451732</v>
      </c>
      <c r="V22" s="112">
        <f t="shared" si="9"/>
        <v>-7802.73618451732</v>
      </c>
      <c r="W22" s="94"/>
      <c r="X22" s="112">
        <f>'P&amp;L YTD '!T18</f>
        <v>-1101</v>
      </c>
      <c r="Y22" s="112">
        <f>'P&amp;L YTD '!U18-'P&amp;L YTD '!T18</f>
        <v>-4130</v>
      </c>
      <c r="Z22" s="112">
        <f>'P&amp;L YTD '!V18-'P&amp;L YTD '!U18</f>
        <v>-556</v>
      </c>
      <c r="AA22" s="112">
        <f>'P&amp;L YTD '!W18-'P&amp;L YTD '!V18</f>
        <v>-3703</v>
      </c>
      <c r="AB22" s="112">
        <f t="shared" si="10"/>
        <v>-9490</v>
      </c>
      <c r="AC22" s="97"/>
      <c r="AD22" s="112">
        <f>'P&amp;L YTD '!Y18</f>
        <v>-489</v>
      </c>
      <c r="AE22" s="112">
        <f>'P&amp;L YTD '!Z18-'P&amp;L YTD '!Y18</f>
        <v>-107</v>
      </c>
    </row>
    <row r="23" spans="2:31">
      <c r="B23" s="115" t="s">
        <v>9</v>
      </c>
      <c r="C23" s="116">
        <v>0</v>
      </c>
      <c r="D23" s="97"/>
      <c r="E23" s="116">
        <v>-822</v>
      </c>
      <c r="F23" s="116">
        <f>'P&amp;L YTD '!F19-'P&amp;L YTD '!E19</f>
        <v>-3779</v>
      </c>
      <c r="G23" s="112">
        <f>'P&amp;L YTD '!G19-'P&amp;L YTD '!F19</f>
        <v>-2012.4954500000003</v>
      </c>
      <c r="H23" s="116">
        <f>'P&amp;L YTD '!H19-'P&amp;L YTD '!G19</f>
        <v>24.495450000000346</v>
      </c>
      <c r="I23" s="116">
        <f t="shared" si="4"/>
        <v>-6589</v>
      </c>
      <c r="K23" s="116">
        <v>-822</v>
      </c>
      <c r="L23" s="116">
        <v>-3779</v>
      </c>
      <c r="M23" s="116">
        <v>-2012</v>
      </c>
      <c r="N23" s="116">
        <v>24</v>
      </c>
      <c r="O23" s="116">
        <f t="shared" si="5"/>
        <v>-6589</v>
      </c>
      <c r="P23" s="97"/>
      <c r="Q23" s="97"/>
      <c r="R23" s="116">
        <v>-608</v>
      </c>
      <c r="S23" s="116">
        <f>'P&amp;L YTD '!P19-'P&amp;L YTD '!O19</f>
        <v>-359</v>
      </c>
      <c r="T23" s="116">
        <f>'P&amp;L YTD '!Q19-'P&amp;L YTD '!P19</f>
        <v>-192</v>
      </c>
      <c r="U23" s="116">
        <f>'P&amp;L YTD '!R19-'P&amp;L YTD '!Q19</f>
        <v>-1116.3177442837068</v>
      </c>
      <c r="V23" s="116">
        <f t="shared" si="9"/>
        <v>-2275.3177442837068</v>
      </c>
      <c r="W23" s="94"/>
      <c r="X23" s="116">
        <f>'P&amp;L YTD '!T19</f>
        <v>-608</v>
      </c>
      <c r="Y23" s="116">
        <f>'P&amp;L YTD '!U19-'P&amp;L YTD '!T19</f>
        <v>-359</v>
      </c>
      <c r="Z23" s="116">
        <f>'P&amp;L YTD '!V19-'P&amp;L YTD '!U19</f>
        <v>-192</v>
      </c>
      <c r="AA23" s="112">
        <f>'P&amp;L YTD '!W19-'P&amp;L YTD '!V19</f>
        <v>-1116</v>
      </c>
      <c r="AB23" s="116">
        <f t="shared" si="10"/>
        <v>-2275</v>
      </c>
      <c r="AC23" s="97"/>
      <c r="AD23" s="112">
        <f>'P&amp;L YTD '!Y19</f>
        <v>-531</v>
      </c>
      <c r="AE23" s="116">
        <f>'P&amp;L YTD '!Z19-'P&amp;L YTD '!Y19</f>
        <v>-2708</v>
      </c>
    </row>
    <row r="24" spans="2:31">
      <c r="B24" s="115" t="s">
        <v>11</v>
      </c>
      <c r="C24" s="112">
        <v>0</v>
      </c>
      <c r="D24" s="97"/>
      <c r="E24" s="112">
        <v>-166</v>
      </c>
      <c r="F24" s="112">
        <f>'P&amp;L YTD '!F20-'P&amp;L YTD '!E20</f>
        <v>-2293</v>
      </c>
      <c r="G24" s="112">
        <f>'P&amp;L YTD '!G20-'P&amp;L YTD '!F20</f>
        <v>-616</v>
      </c>
      <c r="H24" s="112">
        <f>'P&amp;L YTD '!H20-'P&amp;L YTD '!G20</f>
        <v>-1274</v>
      </c>
      <c r="I24" s="112">
        <f t="shared" si="4"/>
        <v>-4349</v>
      </c>
      <c r="K24" s="112">
        <v>-166</v>
      </c>
      <c r="L24" s="112">
        <v>-2293</v>
      </c>
      <c r="M24" s="112">
        <v>-616</v>
      </c>
      <c r="N24" s="112">
        <v>-1274</v>
      </c>
      <c r="O24" s="112">
        <f t="shared" si="5"/>
        <v>-4349</v>
      </c>
      <c r="P24" s="97"/>
      <c r="Q24" s="97"/>
      <c r="R24" s="112">
        <v>-14</v>
      </c>
      <c r="S24" s="112">
        <f>'P&amp;L YTD '!P20-'P&amp;L YTD '!O20</f>
        <v>-1226</v>
      </c>
      <c r="T24" s="112">
        <f>'P&amp;L YTD '!Q20-'P&amp;L YTD '!P20</f>
        <v>-390</v>
      </c>
      <c r="U24" s="112">
        <f>'P&amp;L YTD '!R20-'P&amp;L YTD '!Q20</f>
        <v>-509.04467999999997</v>
      </c>
      <c r="V24" s="112">
        <f t="shared" si="9"/>
        <v>-2139.04468</v>
      </c>
      <c r="W24" s="94"/>
      <c r="X24" s="112">
        <f>'P&amp;L YTD '!T20</f>
        <v>-14</v>
      </c>
      <c r="Y24" s="112">
        <f>'P&amp;L YTD '!U20-'P&amp;L YTD '!T20</f>
        <v>-1226</v>
      </c>
      <c r="Z24" s="112">
        <f>'P&amp;L YTD '!V20-'P&amp;L YTD '!U20</f>
        <v>-468</v>
      </c>
      <c r="AA24" s="112">
        <f>'P&amp;L YTD '!W20-'P&amp;L YTD '!V20</f>
        <v>-509</v>
      </c>
      <c r="AB24" s="112">
        <f t="shared" si="10"/>
        <v>-2217</v>
      </c>
      <c r="AC24" s="97"/>
      <c r="AD24" s="112">
        <f>'P&amp;L YTD '!Y20</f>
        <v>-252</v>
      </c>
      <c r="AE24" s="112">
        <f>'P&amp;L YTD '!Z20-'P&amp;L YTD '!Y20</f>
        <v>-318</v>
      </c>
    </row>
    <row r="25" spans="2:31">
      <c r="B25" s="111" t="s">
        <v>12</v>
      </c>
      <c r="C25" s="116">
        <v>0</v>
      </c>
      <c r="D25" s="97"/>
      <c r="E25" s="116" t="s">
        <v>10</v>
      </c>
      <c r="F25" s="116">
        <f>'P&amp;L YTD '!F21-'P&amp;L YTD '!E21</f>
        <v>0</v>
      </c>
      <c r="G25" s="112">
        <f>'P&amp;L YTD '!G21-'P&amp;L YTD '!F21</f>
        <v>0</v>
      </c>
      <c r="H25" s="116">
        <f>'P&amp;L YTD '!H21-'P&amp;L YTD '!G21</f>
        <v>-1954</v>
      </c>
      <c r="I25" s="116">
        <f t="shared" si="4"/>
        <v>-1954</v>
      </c>
      <c r="K25" s="116"/>
      <c r="L25" s="116"/>
      <c r="M25" s="116">
        <v>0</v>
      </c>
      <c r="N25" s="116">
        <v>-1954</v>
      </c>
      <c r="O25" s="116">
        <f t="shared" si="5"/>
        <v>-1954</v>
      </c>
      <c r="P25" s="97"/>
      <c r="Q25" s="97"/>
      <c r="R25" s="116">
        <v>-348</v>
      </c>
      <c r="S25" s="116">
        <f>'P&amp;L YTD '!P21-'P&amp;L YTD '!O21</f>
        <v>-348</v>
      </c>
      <c r="T25" s="116">
        <f>'P&amp;L YTD '!Q21-'P&amp;L YTD '!P21</f>
        <v>-349</v>
      </c>
      <c r="U25" s="116">
        <f>'P&amp;L YTD '!R21-'P&amp;L YTD '!Q21</f>
        <v>-348</v>
      </c>
      <c r="V25" s="116">
        <f t="shared" si="9"/>
        <v>-1393</v>
      </c>
      <c r="W25" s="94"/>
      <c r="X25" s="116">
        <f>'P&amp;L YTD '!T21</f>
        <v>-348</v>
      </c>
      <c r="Y25" s="116">
        <f>'P&amp;L YTD '!U21-'P&amp;L YTD '!T21</f>
        <v>-348</v>
      </c>
      <c r="Z25" s="116">
        <f>'P&amp;L YTD '!V21-'P&amp;L YTD '!U21</f>
        <v>-349</v>
      </c>
      <c r="AA25" s="116">
        <f>'P&amp;L YTD '!W21-'P&amp;L YTD '!V21</f>
        <v>-348</v>
      </c>
      <c r="AB25" s="116">
        <f t="shared" si="10"/>
        <v>-1393</v>
      </c>
      <c r="AC25" s="97"/>
      <c r="AD25" s="116">
        <f>'P&amp;L YTD '!Y21</f>
        <v>-546</v>
      </c>
      <c r="AE25" s="116">
        <f>'P&amp;L YTD '!Z21-'P&amp;L YTD '!Y21</f>
        <v>-815</v>
      </c>
    </row>
    <row r="26" spans="2:31" s="108" customFormat="1">
      <c r="B26" s="102" t="s">
        <v>13</v>
      </c>
      <c r="C26" s="103">
        <v>-8029</v>
      </c>
      <c r="D26" s="107"/>
      <c r="E26" s="103">
        <v>-6119</v>
      </c>
      <c r="F26" s="103">
        <f>'P&amp;L YTD '!F22-'P&amp;L YTD '!E22</f>
        <v>-10858</v>
      </c>
      <c r="G26" s="103">
        <f>'P&amp;L YTD '!G22-'P&amp;L YTD '!F22</f>
        <v>-15212.294038164677</v>
      </c>
      <c r="H26" s="103">
        <f>'P&amp;L YTD '!H22-'P&amp;L YTD '!G22</f>
        <v>-22906.705961835323</v>
      </c>
      <c r="I26" s="103">
        <f t="shared" si="4"/>
        <v>-55096</v>
      </c>
      <c r="J26" s="95"/>
      <c r="K26" s="103">
        <v>-14278</v>
      </c>
      <c r="L26" s="103">
        <v>-15574</v>
      </c>
      <c r="M26" s="103">
        <v>-20213</v>
      </c>
      <c r="N26" s="103">
        <v>-24782</v>
      </c>
      <c r="O26" s="103">
        <f t="shared" si="5"/>
        <v>-74847</v>
      </c>
      <c r="P26" s="107"/>
      <c r="Q26" s="107"/>
      <c r="R26" s="103">
        <v>-22116</v>
      </c>
      <c r="S26" s="103">
        <f>'P&amp;L YTD '!P22-'P&amp;L YTD '!O22</f>
        <v>-21555</v>
      </c>
      <c r="T26" s="103">
        <f>'P&amp;L YTD '!Q22-'P&amp;L YTD '!P22</f>
        <v>-28691</v>
      </c>
      <c r="U26" s="103">
        <f>'P&amp;L YTD '!R22-'P&amp;L YTD '!Q22</f>
        <v>-34542</v>
      </c>
      <c r="V26" s="103">
        <f t="shared" si="9"/>
        <v>-106904</v>
      </c>
      <c r="W26" s="94"/>
      <c r="X26" s="103">
        <f>'P&amp;L YTD '!T22</f>
        <v>-28469</v>
      </c>
      <c r="Y26" s="103">
        <f>'P&amp;L YTD '!U22-'P&amp;L YTD '!T22</f>
        <v>-29098</v>
      </c>
      <c r="Z26" s="103">
        <f>'P&amp;L YTD '!V22-'P&amp;L YTD '!U22</f>
        <v>-36934</v>
      </c>
      <c r="AA26" s="103">
        <f>'P&amp;L YTD '!W22-'P&amp;L YTD '!V22</f>
        <v>-37070</v>
      </c>
      <c r="AB26" s="103">
        <f t="shared" si="10"/>
        <v>-131571</v>
      </c>
      <c r="AC26" s="107"/>
      <c r="AD26" s="103">
        <f>'P&amp;L YTD '!Y22</f>
        <v>-30412</v>
      </c>
      <c r="AE26" s="103">
        <f>'P&amp;L YTD '!Z22-'P&amp;L YTD '!Y22</f>
        <v>-31362</v>
      </c>
    </row>
    <row r="27" spans="2:31" s="178" customFormat="1">
      <c r="B27" s="175" t="s">
        <v>156</v>
      </c>
      <c r="C27" s="176">
        <f>-(C68+C14)</f>
        <v>-2312</v>
      </c>
      <c r="D27" s="177"/>
      <c r="E27" s="176">
        <f>'P&amp;L YTD '!E23</f>
        <v>-2759</v>
      </c>
      <c r="F27" s="176">
        <f>'P&amp;L YTD '!F23-'P&amp;L YTD '!E23</f>
        <v>-4905</v>
      </c>
      <c r="G27" s="176">
        <f>'P&amp;L YTD '!G23-'P&amp;L YTD '!F23</f>
        <v>-9288</v>
      </c>
      <c r="H27" s="176">
        <f>'P&amp;L YTD '!H23-'P&amp;L YTD '!G23</f>
        <v>-11297</v>
      </c>
      <c r="I27" s="176">
        <f t="shared" si="4"/>
        <v>-28249</v>
      </c>
      <c r="K27" s="176">
        <f>'P&amp;L YTD '!J23</f>
        <v>-5079</v>
      </c>
      <c r="L27" s="176">
        <f>'P&amp;L YTD '!K23-'P&amp;L YTD '!J23</f>
        <v>-5395</v>
      </c>
      <c r="M27" s="176">
        <f>'P&amp;L YTD '!L23-'P&amp;L YTD '!K23</f>
        <v>-9971</v>
      </c>
      <c r="N27" s="176">
        <f>'P&amp;L YTD '!M23-'P&amp;L YTD '!L23</f>
        <v>-12146</v>
      </c>
      <c r="O27" s="176">
        <f t="shared" si="5"/>
        <v>-32591</v>
      </c>
      <c r="P27" s="177"/>
      <c r="Q27" s="177"/>
      <c r="R27" s="176">
        <f>'P&amp;L YTD '!O23</f>
        <v>-9501</v>
      </c>
      <c r="S27" s="176">
        <f>'P&amp;L YTD '!P23-'P&amp;L YTD '!O23</f>
        <v>-6981</v>
      </c>
      <c r="T27" s="176">
        <f>'P&amp;L YTD '!Q23-'P&amp;L YTD '!P23</f>
        <v>-11760</v>
      </c>
      <c r="U27" s="176">
        <f>'P&amp;L YTD '!R23-'P&amp;L YTD '!Q23</f>
        <v>-10113</v>
      </c>
      <c r="V27" s="176">
        <f t="shared" si="9"/>
        <v>-38355</v>
      </c>
      <c r="W27" s="94"/>
      <c r="X27" s="176">
        <f>'P&amp;L YTD '!T23</f>
        <v>-9501</v>
      </c>
      <c r="Y27" s="176">
        <f>'P&amp;L YTD '!U23-'P&amp;L YTD '!T23</f>
        <v>-6981</v>
      </c>
      <c r="Z27" s="176">
        <f>'P&amp;L YTD '!V23-'P&amp;L YTD '!U23</f>
        <v>-11760</v>
      </c>
      <c r="AA27" s="176">
        <f>'P&amp;L YTD '!W23-'P&amp;L YTD '!V23</f>
        <v>-10293</v>
      </c>
      <c r="AB27" s="176">
        <f t="shared" si="10"/>
        <v>-38535</v>
      </c>
      <c r="AC27" s="177"/>
      <c r="AD27" s="176">
        <f>'P&amp;L YTD '!Y23</f>
        <v>-8184</v>
      </c>
      <c r="AE27" s="176">
        <f>'P&amp;L YTD '!Z23-'P&amp;L YTD '!Y23</f>
        <v>-8149</v>
      </c>
    </row>
    <row r="28" spans="2:31" s="182" customFormat="1">
      <c r="B28" s="179" t="s">
        <v>157</v>
      </c>
      <c r="C28" s="180">
        <f>C26-C27</f>
        <v>-5717</v>
      </c>
      <c r="D28" s="181"/>
      <c r="E28" s="180">
        <f>'P&amp;L YTD '!E24</f>
        <v>-3360</v>
      </c>
      <c r="F28" s="180">
        <f>'P&amp;L YTD '!F24-'P&amp;L YTD '!E24</f>
        <v>-5953</v>
      </c>
      <c r="G28" s="180">
        <f>'P&amp;L YTD '!G24-'P&amp;L YTD '!F24</f>
        <v>-5924.2940381646767</v>
      </c>
      <c r="H28" s="180">
        <f>'P&amp;L YTD '!H24-'P&amp;L YTD '!G24</f>
        <v>-11609.705961835323</v>
      </c>
      <c r="I28" s="180">
        <f t="shared" si="4"/>
        <v>-26847</v>
      </c>
      <c r="J28" s="178"/>
      <c r="K28" s="180">
        <f>'P&amp;L YTD '!J24</f>
        <v>-9199</v>
      </c>
      <c r="L28" s="180">
        <f>'P&amp;L YTD '!K24-'P&amp;L YTD '!J24</f>
        <v>-10179</v>
      </c>
      <c r="M28" s="180">
        <f>'P&amp;L YTD '!L24-'P&amp;L YTD '!K24</f>
        <v>-10242</v>
      </c>
      <c r="N28" s="180">
        <f>'P&amp;L YTD '!M24-'P&amp;L YTD '!L24</f>
        <v>-12637</v>
      </c>
      <c r="O28" s="180">
        <f t="shared" si="5"/>
        <v>-42257</v>
      </c>
      <c r="P28" s="181"/>
      <c r="Q28" s="181"/>
      <c r="R28" s="180">
        <f>'P&amp;L YTD '!O24</f>
        <v>-12615</v>
      </c>
      <c r="S28" s="180">
        <f>'P&amp;L YTD '!P24-'P&amp;L YTD '!O24</f>
        <v>-14574</v>
      </c>
      <c r="T28" s="180">
        <f>'P&amp;L YTD '!Q24-'P&amp;L YTD '!P24</f>
        <v>-16931</v>
      </c>
      <c r="U28" s="180">
        <f>'P&amp;L YTD '!R24-'P&amp;L YTD '!Q24</f>
        <v>-24429</v>
      </c>
      <c r="V28" s="180">
        <f t="shared" si="9"/>
        <v>-68549</v>
      </c>
      <c r="W28" s="94"/>
      <c r="X28" s="180">
        <f>'P&amp;L YTD '!T24</f>
        <v>-18968</v>
      </c>
      <c r="Y28" s="180">
        <f>'P&amp;L YTD '!U24-'P&amp;L YTD '!T24</f>
        <v>-22117</v>
      </c>
      <c r="Z28" s="180">
        <f>'P&amp;L YTD '!V24-'P&amp;L YTD '!U24</f>
        <v>-25174</v>
      </c>
      <c r="AA28" s="180">
        <f>'P&amp;L YTD '!W24-'P&amp;L YTD '!V24</f>
        <v>-26777</v>
      </c>
      <c r="AB28" s="180">
        <f t="shared" si="10"/>
        <v>-93036</v>
      </c>
      <c r="AC28" s="181"/>
      <c r="AD28" s="180">
        <f>'P&amp;L YTD '!Y24</f>
        <v>-22228</v>
      </c>
      <c r="AE28" s="180">
        <f>'P&amp;L YTD '!Z24-'P&amp;L YTD '!Y24</f>
        <v>-23213</v>
      </c>
    </row>
    <row r="29" spans="2:31">
      <c r="B29" s="111" t="s">
        <v>14</v>
      </c>
      <c r="C29" s="112">
        <v>-18161</v>
      </c>
      <c r="D29" s="97"/>
      <c r="E29" s="112">
        <v>-10533</v>
      </c>
      <c r="F29" s="112">
        <f>'P&amp;L YTD '!F25-'P&amp;L YTD '!E25</f>
        <v>-14879</v>
      </c>
      <c r="G29" s="112">
        <f>'P&amp;L YTD '!G25-'P&amp;L YTD '!F25</f>
        <v>-16503.661435000002</v>
      </c>
      <c r="H29" s="112">
        <f>'P&amp;L YTD '!H25-'P&amp;L YTD '!G25</f>
        <v>-19062.338564999998</v>
      </c>
      <c r="I29" s="112">
        <f t="shared" si="4"/>
        <v>-60978</v>
      </c>
      <c r="K29" s="112">
        <v>-20632</v>
      </c>
      <c r="L29" s="112">
        <v>-17865</v>
      </c>
      <c r="M29" s="112">
        <v>-19432</v>
      </c>
      <c r="N29" s="112">
        <v>-20944</v>
      </c>
      <c r="O29" s="112">
        <f t="shared" si="5"/>
        <v>-78873</v>
      </c>
      <c r="P29" s="97"/>
      <c r="Q29" s="97"/>
      <c r="R29" s="112">
        <v>-23111</v>
      </c>
      <c r="S29" s="112">
        <f>'P&amp;L YTD '!P25-'P&amp;L YTD '!O25</f>
        <v>-24051</v>
      </c>
      <c r="T29" s="112">
        <f>'P&amp;L YTD '!Q25-'P&amp;L YTD '!P25</f>
        <v>-24070</v>
      </c>
      <c r="U29" s="112">
        <f>'P&amp;L YTD '!R25-'P&amp;L YTD '!Q25</f>
        <v>-27662</v>
      </c>
      <c r="V29" s="112">
        <f t="shared" si="9"/>
        <v>-98894</v>
      </c>
      <c r="W29" s="94"/>
      <c r="X29" s="112">
        <f>'P&amp;L YTD '!T25</f>
        <v>-25746</v>
      </c>
      <c r="Y29" s="112">
        <f>'P&amp;L YTD '!U25-'P&amp;L YTD '!T25</f>
        <v>-26748</v>
      </c>
      <c r="Z29" s="112">
        <f>'P&amp;L YTD '!V25-'P&amp;L YTD '!U25</f>
        <v>-26387</v>
      </c>
      <c r="AA29" s="112">
        <f>'P&amp;L YTD '!W25-'P&amp;L YTD '!V25</f>
        <v>-29321</v>
      </c>
      <c r="AB29" s="112">
        <f t="shared" si="10"/>
        <v>-108202</v>
      </c>
      <c r="AC29" s="97"/>
      <c r="AD29" s="112">
        <f>'P&amp;L YTD '!Y25</f>
        <v>-29698</v>
      </c>
      <c r="AE29" s="112">
        <f>'P&amp;L YTD '!Z25-'P&amp;L YTD '!Y25</f>
        <v>-29396</v>
      </c>
    </row>
    <row r="30" spans="2:31">
      <c r="B30" s="111" t="s">
        <v>11</v>
      </c>
      <c r="C30" s="112">
        <v>-990</v>
      </c>
      <c r="D30" s="97"/>
      <c r="E30" s="112">
        <v>-625</v>
      </c>
      <c r="F30" s="112">
        <f>'P&amp;L YTD '!F26-'P&amp;L YTD '!E26</f>
        <v>-1702</v>
      </c>
      <c r="G30" s="112">
        <f>'P&amp;L YTD '!G26-'P&amp;L YTD '!F26</f>
        <v>-168</v>
      </c>
      <c r="H30" s="112">
        <f>'P&amp;L YTD '!H26-'P&amp;L YTD '!G26</f>
        <v>-2442</v>
      </c>
      <c r="I30" s="112">
        <f t="shared" si="4"/>
        <v>-4937</v>
      </c>
      <c r="K30" s="112">
        <v>-1077</v>
      </c>
      <c r="L30" s="112">
        <v>-2011</v>
      </c>
      <c r="M30" s="112">
        <v>-423</v>
      </c>
      <c r="N30" s="112">
        <v>-4690</v>
      </c>
      <c r="O30" s="112">
        <f t="shared" si="5"/>
        <v>-8201</v>
      </c>
      <c r="P30" s="97"/>
      <c r="Q30" s="97"/>
      <c r="R30" s="112">
        <f>'P&amp;L YTD '!O26</f>
        <v>-1835</v>
      </c>
      <c r="S30" s="112">
        <f>'P&amp;L YTD '!P26-'P&amp;L YTD '!O26</f>
        <v>-851</v>
      </c>
      <c r="T30" s="112">
        <f>'P&amp;L YTD '!Q26-'P&amp;L YTD '!P26</f>
        <v>-1433</v>
      </c>
      <c r="U30" s="112">
        <f>'P&amp;L YTD '!R26-'P&amp;L YTD '!Q26</f>
        <v>-3277.0405148148157</v>
      </c>
      <c r="V30" s="112">
        <f t="shared" si="9"/>
        <v>-7396.0405148148157</v>
      </c>
      <c r="W30" s="94"/>
      <c r="X30" s="112">
        <f>'P&amp;L YTD '!T26</f>
        <v>-2044</v>
      </c>
      <c r="Y30" s="112">
        <f>'P&amp;L YTD '!U26-'P&amp;L YTD '!T26</f>
        <v>-2271</v>
      </c>
      <c r="Z30" s="112">
        <f>'P&amp;L YTD '!V26-'P&amp;L YTD '!U26</f>
        <v>-2424</v>
      </c>
      <c r="AA30" s="112">
        <f>'P&amp;L YTD '!W26-'P&amp;L YTD '!V26</f>
        <v>-4419</v>
      </c>
      <c r="AB30" s="112">
        <f t="shared" si="10"/>
        <v>-11158</v>
      </c>
      <c r="AC30" s="97"/>
      <c r="AD30" s="112">
        <f>'P&amp;L YTD '!Y26</f>
        <v>-1190</v>
      </c>
      <c r="AE30" s="112">
        <f>'P&amp;L YTD '!Z26-'P&amp;L YTD '!Y26</f>
        <v>-2529</v>
      </c>
    </row>
    <row r="31" spans="2:31" s="178" customFormat="1">
      <c r="B31" s="175" t="s">
        <v>156</v>
      </c>
      <c r="C31" s="176"/>
      <c r="D31" s="177"/>
      <c r="E31" s="176"/>
      <c r="F31" s="176"/>
      <c r="G31" s="176"/>
      <c r="H31" s="176"/>
      <c r="I31" s="176"/>
      <c r="K31" s="176"/>
      <c r="L31" s="176"/>
      <c r="M31" s="176"/>
      <c r="N31" s="176"/>
      <c r="O31" s="176"/>
      <c r="P31" s="177"/>
      <c r="Q31" s="177"/>
      <c r="R31" s="176">
        <f>'P&amp;L YTD '!O27</f>
        <v>0</v>
      </c>
      <c r="S31" s="176">
        <f>'P&amp;L YTD '!P27-'P&amp;L YTD '!O27</f>
        <v>0</v>
      </c>
      <c r="T31" s="176">
        <f>'P&amp;L YTD '!Q27-'P&amp;L YTD '!P27</f>
        <v>0</v>
      </c>
      <c r="U31" s="176">
        <f>'P&amp;L YTD '!R27-'P&amp;L YTD '!Q27</f>
        <v>-356</v>
      </c>
      <c r="V31" s="176">
        <f t="shared" ref="V31:V32" si="11">SUM(R31:U31)</f>
        <v>-356</v>
      </c>
      <c r="W31" s="94"/>
      <c r="X31" s="176">
        <f>'P&amp;L YTD '!T27</f>
        <v>0</v>
      </c>
      <c r="Y31" s="176">
        <f>'P&amp;L YTD '!U27-'P&amp;L YTD '!T27</f>
        <v>0</v>
      </c>
      <c r="Z31" s="176">
        <f>'P&amp;L YTD '!V27-'P&amp;L YTD '!U27</f>
        <v>0</v>
      </c>
      <c r="AA31" s="176">
        <f>'P&amp;L YTD '!W27-'P&amp;L YTD '!V27</f>
        <v>-356.26600000000326</v>
      </c>
      <c r="AB31" s="176">
        <f t="shared" ref="AB31:AB32" si="12">SUM(X31:AA31)</f>
        <v>-356.26600000000326</v>
      </c>
      <c r="AC31" s="177"/>
      <c r="AD31" s="176">
        <f>'P&amp;L YTD '!Y27</f>
        <v>-25</v>
      </c>
      <c r="AE31" s="176">
        <f>'P&amp;L YTD '!Z27-'P&amp;L YTD '!Y27</f>
        <v>-48</v>
      </c>
    </row>
    <row r="32" spans="2:31" s="182" customFormat="1">
      <c r="B32" s="183" t="s">
        <v>228</v>
      </c>
      <c r="C32" s="180">
        <f>C30</f>
        <v>-990</v>
      </c>
      <c r="D32" s="181"/>
      <c r="E32" s="180">
        <f t="shared" ref="E32:I32" si="13">E30</f>
        <v>-625</v>
      </c>
      <c r="F32" s="180">
        <f t="shared" si="13"/>
        <v>-1702</v>
      </c>
      <c r="G32" s="180">
        <f t="shared" si="13"/>
        <v>-168</v>
      </c>
      <c r="H32" s="180">
        <f t="shared" si="13"/>
        <v>-2442</v>
      </c>
      <c r="I32" s="180">
        <f t="shared" si="13"/>
        <v>-4937</v>
      </c>
      <c r="K32" s="180">
        <f t="shared" ref="K32:O32" si="14">K30</f>
        <v>-1077</v>
      </c>
      <c r="L32" s="180">
        <f t="shared" si="14"/>
        <v>-2011</v>
      </c>
      <c r="M32" s="180">
        <f t="shared" si="14"/>
        <v>-423</v>
      </c>
      <c r="N32" s="180">
        <f t="shared" si="14"/>
        <v>-4690</v>
      </c>
      <c r="O32" s="180">
        <f t="shared" si="14"/>
        <v>-8201</v>
      </c>
      <c r="P32" s="181"/>
      <c r="Q32" s="181"/>
      <c r="R32" s="180">
        <f>'P&amp;L YTD '!O28</f>
        <v>-1835</v>
      </c>
      <c r="S32" s="180">
        <f>'P&amp;L YTD '!P28-'P&amp;L YTD '!O28</f>
        <v>-851</v>
      </c>
      <c r="T32" s="180">
        <f>'P&amp;L YTD '!Q28-'P&amp;L YTD '!P28</f>
        <v>-1433</v>
      </c>
      <c r="U32" s="180">
        <f>'P&amp;L YTD '!R28-'P&amp;L YTD '!Q28</f>
        <v>-2921.0405148148157</v>
      </c>
      <c r="V32" s="180">
        <f t="shared" si="11"/>
        <v>-7040.0405148148157</v>
      </c>
      <c r="W32" s="94"/>
      <c r="X32" s="180">
        <f>'P&amp;L YTD '!T28</f>
        <v>-2044</v>
      </c>
      <c r="Y32" s="180">
        <f>'P&amp;L YTD '!U28-'P&amp;L YTD '!T28</f>
        <v>-2271</v>
      </c>
      <c r="Z32" s="180">
        <f>'P&amp;L YTD '!V28-'P&amp;L YTD '!U28</f>
        <v>-2424</v>
      </c>
      <c r="AA32" s="180">
        <f>'P&amp;L YTD '!W28-'P&amp;L YTD '!V28</f>
        <v>-4062.7339999999967</v>
      </c>
      <c r="AB32" s="180">
        <f t="shared" si="12"/>
        <v>-10801.733999999997</v>
      </c>
      <c r="AC32" s="181"/>
      <c r="AD32" s="180">
        <f>'P&amp;L YTD '!Y28</f>
        <v>-1165</v>
      </c>
      <c r="AE32" s="180">
        <f>'P&amp;L YTD '!Z28-'P&amp;L YTD '!Y28</f>
        <v>-2481</v>
      </c>
    </row>
    <row r="33" spans="2:31">
      <c r="B33" s="111" t="s">
        <v>15</v>
      </c>
      <c r="C33" s="116">
        <v>160</v>
      </c>
      <c r="D33" s="97"/>
      <c r="E33" s="116">
        <v>33</v>
      </c>
      <c r="F33" s="116">
        <f>'P&amp;L YTD '!F29-'P&amp;L YTD '!E29</f>
        <v>156</v>
      </c>
      <c r="G33" s="112">
        <f>'P&amp;L YTD '!G29-'P&amp;L YTD '!F29</f>
        <v>415.19557499999985</v>
      </c>
      <c r="H33" s="112">
        <f>'P&amp;L YTD '!H29-'P&amp;L YTD '!G29</f>
        <v>-25.195574999999849</v>
      </c>
      <c r="I33" s="116">
        <f t="shared" si="4"/>
        <v>579</v>
      </c>
      <c r="K33" s="116">
        <v>72</v>
      </c>
      <c r="L33" s="116">
        <v>346</v>
      </c>
      <c r="M33" s="116">
        <v>434</v>
      </c>
      <c r="N33" s="116">
        <v>-54</v>
      </c>
      <c r="O33" s="116">
        <f t="shared" si="5"/>
        <v>798</v>
      </c>
      <c r="P33" s="97"/>
      <c r="Q33" s="97"/>
      <c r="R33" s="116">
        <v>675</v>
      </c>
      <c r="S33" s="116">
        <f>'P&amp;L YTD '!P29-'P&amp;L YTD '!O29</f>
        <v>-90</v>
      </c>
      <c r="T33" s="116">
        <f>'P&amp;L YTD '!Q29-'P&amp;L YTD '!P29</f>
        <v>81</v>
      </c>
      <c r="U33" s="173">
        <f>'P&amp;L YTD '!R29-'P&amp;L YTD '!Q29</f>
        <v>143.65636000000006</v>
      </c>
      <c r="V33" s="173">
        <f t="shared" si="9"/>
        <v>809.65636000000006</v>
      </c>
      <c r="W33" s="94"/>
      <c r="X33" s="112">
        <f>'P&amp;L YTD '!T29</f>
        <v>953</v>
      </c>
      <c r="Y33" s="112">
        <f>'P&amp;L YTD '!U29-'P&amp;L YTD '!T29</f>
        <v>-32</v>
      </c>
      <c r="Z33" s="112">
        <f>'P&amp;L YTD '!V29-'P&amp;L YTD '!U29</f>
        <v>388</v>
      </c>
      <c r="AA33" s="112">
        <f>'P&amp;L YTD '!W29-'P&amp;L YTD '!V29</f>
        <v>542</v>
      </c>
      <c r="AB33" s="112">
        <f t="shared" si="10"/>
        <v>1851</v>
      </c>
      <c r="AC33" s="97"/>
      <c r="AD33" s="112">
        <f>'P&amp;L YTD '!Y29</f>
        <v>358</v>
      </c>
      <c r="AE33" s="112">
        <f>'P&amp;L YTD '!Z29-'P&amp;L YTD '!Y29</f>
        <v>270</v>
      </c>
    </row>
    <row r="34" spans="2:31">
      <c r="B34" s="111" t="s">
        <v>16</v>
      </c>
      <c r="C34" s="116">
        <v>-241</v>
      </c>
      <c r="D34" s="97"/>
      <c r="E34" s="116">
        <v>1112</v>
      </c>
      <c r="F34" s="116">
        <f>'P&amp;L YTD '!F30-'P&amp;L YTD '!E30</f>
        <v>0</v>
      </c>
      <c r="G34" s="112">
        <f>'P&amp;L YTD '!G30-'P&amp;L YTD '!F30</f>
        <v>-0.37543999999957123</v>
      </c>
      <c r="H34" s="112">
        <f>'P&amp;L YTD '!H30-'P&amp;L YTD '!G30</f>
        <v>-502.62456000000043</v>
      </c>
      <c r="I34" s="116">
        <f t="shared" si="4"/>
        <v>609</v>
      </c>
      <c r="K34" s="116">
        <v>1112</v>
      </c>
      <c r="L34" s="116"/>
      <c r="M34" s="116">
        <v>0</v>
      </c>
      <c r="N34" s="116">
        <v>-503</v>
      </c>
      <c r="O34" s="116">
        <f t="shared" si="5"/>
        <v>609</v>
      </c>
      <c r="P34" s="97"/>
      <c r="Q34" s="97"/>
      <c r="R34" s="116"/>
      <c r="S34" s="116">
        <f>'P&amp;L YTD '!P30-'P&amp;L YTD '!O30</f>
        <v>-150</v>
      </c>
      <c r="T34" s="116">
        <f>'P&amp;L YTD '!Q30-'P&amp;L YTD '!P30</f>
        <v>0</v>
      </c>
      <c r="U34" s="116">
        <f>'P&amp;L YTD '!R30-'P&amp;L YTD '!Q30</f>
        <v>0</v>
      </c>
      <c r="V34" s="116">
        <f t="shared" si="9"/>
        <v>-150</v>
      </c>
      <c r="W34" s="94"/>
      <c r="X34" s="112">
        <f>'P&amp;L YTD '!T30</f>
        <v>0</v>
      </c>
      <c r="Y34" s="112">
        <f>'P&amp;L YTD '!U30-'P&amp;L YTD '!T30</f>
        <v>-150</v>
      </c>
      <c r="Z34" s="112">
        <f>'P&amp;L YTD '!V30-'P&amp;L YTD '!U30</f>
        <v>0</v>
      </c>
      <c r="AA34" s="112">
        <f>'P&amp;L YTD '!W30-'P&amp;L YTD '!V30</f>
        <v>0</v>
      </c>
      <c r="AB34" s="112">
        <f t="shared" si="10"/>
        <v>-150</v>
      </c>
      <c r="AC34" s="97"/>
      <c r="AD34" s="112">
        <f>'P&amp;L YTD '!Y30</f>
        <v>0</v>
      </c>
      <c r="AE34" s="112"/>
    </row>
    <row r="35" spans="2:31">
      <c r="B35" s="123" t="s">
        <v>17</v>
      </c>
      <c r="C35" s="124">
        <f>SUM(C11:C21,C25:C34)-C14-C15-C27-C28-C31-C32</f>
        <v>1622</v>
      </c>
      <c r="D35" s="124">
        <f t="shared" ref="D35:I35" si="15">SUM(D11:D21,D25:D34)-D14-D15-D27-D28-D31-D32</f>
        <v>0</v>
      </c>
      <c r="E35" s="124">
        <f t="shared" si="15"/>
        <v>-1898</v>
      </c>
      <c r="F35" s="124">
        <f t="shared" si="15"/>
        <v>9509</v>
      </c>
      <c r="G35" s="124">
        <f t="shared" si="15"/>
        <v>5948.8136088612082</v>
      </c>
      <c r="H35" s="124">
        <f t="shared" si="15"/>
        <v>10294.186391138792</v>
      </c>
      <c r="I35" s="124">
        <f t="shared" si="15"/>
        <v>23854</v>
      </c>
      <c r="K35" s="124">
        <f t="shared" ref="K35:O35" si="16">SUM(K11:K21,K25:K34)-K14-K15-K27-K28-K31-K32</f>
        <v>-2332</v>
      </c>
      <c r="L35" s="124">
        <f t="shared" si="16"/>
        <v>9336</v>
      </c>
      <c r="M35" s="124">
        <f t="shared" si="16"/>
        <v>5463</v>
      </c>
      <c r="N35" s="124">
        <f t="shared" si="16"/>
        <v>10225</v>
      </c>
      <c r="O35" s="124">
        <f t="shared" si="16"/>
        <v>22692</v>
      </c>
      <c r="P35" s="97"/>
      <c r="Q35" s="97"/>
      <c r="R35" s="124">
        <f t="shared" ref="R35:V35" si="17">SUM(R11:R21,R25:R34)-R14-R15-R27-R28-R31-R32</f>
        <v>10726.207320576039</v>
      </c>
      <c r="S35" s="124">
        <f t="shared" si="17"/>
        <v>16349.742897647462</v>
      </c>
      <c r="T35" s="124">
        <f t="shared" si="17"/>
        <v>13939.585683875339</v>
      </c>
      <c r="U35" s="124">
        <f t="shared" si="17"/>
        <v>22943.234404042279</v>
      </c>
      <c r="V35" s="124">
        <f t="shared" si="17"/>
        <v>63952.385261663148</v>
      </c>
      <c r="W35" s="94"/>
      <c r="X35" s="124">
        <f t="shared" ref="X35:AB35" si="18">SUM(X11:X21,X25:X34)-X14-X15-X27-X28-X31-X32</f>
        <v>10598.463224659441</v>
      </c>
      <c r="Y35" s="124">
        <f t="shared" si="18"/>
        <v>15240.720629723917</v>
      </c>
      <c r="Z35" s="124">
        <f t="shared" si="18"/>
        <v>15514.677263040154</v>
      </c>
      <c r="AA35" s="124">
        <f t="shared" si="18"/>
        <v>21482.12138052666</v>
      </c>
      <c r="AB35" s="124">
        <f t="shared" si="18"/>
        <v>62826.758062172798</v>
      </c>
      <c r="AC35" s="97"/>
      <c r="AD35" s="124">
        <f>SUM(AD11,AD19:AD21,AD25:AD26,AD29:AD30,AD33:AD34)</f>
        <v>14552</v>
      </c>
      <c r="AE35" s="124">
        <f t="shared" ref="AE35" si="19">SUM(AE11,AE19:AE21,AE25:AE26,AE29:AE30,AE33:AE34)</f>
        <v>22273</v>
      </c>
    </row>
    <row r="36" spans="2:31" s="194" customFormat="1">
      <c r="B36" s="195" t="s">
        <v>202</v>
      </c>
      <c r="C36" s="198">
        <f>C35/C15</f>
        <v>4.474235904225974E-2</v>
      </c>
      <c r="D36" s="196"/>
      <c r="E36" s="198">
        <f t="shared" ref="E36:I36" si="20">E35/E15</f>
        <v>-7.4236320256580751E-2</v>
      </c>
      <c r="F36" s="198">
        <f t="shared" si="20"/>
        <v>0.21714011691633175</v>
      </c>
      <c r="G36" s="198">
        <f t="shared" si="20"/>
        <v>0.13140849831188378</v>
      </c>
      <c r="H36" s="198">
        <f t="shared" si="20"/>
        <v>0.17652611541038432</v>
      </c>
      <c r="I36" s="198">
        <f t="shared" si="20"/>
        <v>0.13792904061430289</v>
      </c>
      <c r="K36" s="198">
        <f t="shared" ref="K36:O36" si="21">K35/K15</f>
        <v>-4.917548817004766E-2</v>
      </c>
      <c r="L36" s="198">
        <f t="shared" si="21"/>
        <v>0.18040231106645283</v>
      </c>
      <c r="M36" s="198">
        <f t="shared" si="21"/>
        <v>0.10268217957633968</v>
      </c>
      <c r="N36" s="198">
        <f t="shared" si="21"/>
        <v>0.15958359995629984</v>
      </c>
      <c r="O36" s="198">
        <f t="shared" si="21"/>
        <v>0.10483762918747604</v>
      </c>
      <c r="P36" s="197"/>
      <c r="Q36" s="197"/>
      <c r="R36" s="198">
        <f t="shared" ref="R36:V36" si="22">R35/R15</f>
        <v>0.17986429647985308</v>
      </c>
      <c r="S36" s="198">
        <f t="shared" si="22"/>
        <v>0.23913971094571315</v>
      </c>
      <c r="T36" s="198">
        <f t="shared" si="22"/>
        <v>0.20316245731676708</v>
      </c>
      <c r="U36" s="198">
        <f t="shared" si="22"/>
        <v>0.2566902854526385</v>
      </c>
      <c r="V36" s="198">
        <f t="shared" si="22"/>
        <v>0.22361130239254523</v>
      </c>
      <c r="W36" s="94"/>
      <c r="X36" s="198">
        <f t="shared" ref="X36:AE36" si="23">X35/X15</f>
        <v>0.14996693491990379</v>
      </c>
      <c r="Y36" s="198">
        <f t="shared" si="23"/>
        <v>0.18872788842454236</v>
      </c>
      <c r="Z36" s="198">
        <f t="shared" si="23"/>
        <v>0.18715607637236756</v>
      </c>
      <c r="AA36" s="198">
        <f t="shared" si="23"/>
        <v>0.22543294203865177</v>
      </c>
      <c r="AB36" s="198">
        <f t="shared" si="23"/>
        <v>0.19060548686272949</v>
      </c>
      <c r="AC36" s="197"/>
      <c r="AD36" s="198">
        <f t="shared" si="23"/>
        <v>0.18221888304532932</v>
      </c>
      <c r="AE36" s="198">
        <f t="shared" si="23"/>
        <v>0.2428739668069701</v>
      </c>
    </row>
    <row r="37" spans="2:31">
      <c r="B37" s="111" t="s">
        <v>18</v>
      </c>
      <c r="C37" s="116">
        <v>48</v>
      </c>
      <c r="D37" s="97"/>
      <c r="E37" s="116">
        <v>71</v>
      </c>
      <c r="F37" s="116">
        <f>'P&amp;L YTD '!F33-'P&amp;L YTD '!E33</f>
        <v>54</v>
      </c>
      <c r="G37" s="112">
        <f>'P&amp;L YTD '!G33-'P&amp;L YTD '!F33</f>
        <v>20.503879999998389</v>
      </c>
      <c r="H37" s="118">
        <f>'P&amp;L YTD '!H33-'P&amp;L YTD '!G33</f>
        <v>148.49612000000161</v>
      </c>
      <c r="I37" s="116">
        <f t="shared" si="4"/>
        <v>294</v>
      </c>
      <c r="K37" s="116">
        <v>182</v>
      </c>
      <c r="L37" s="116">
        <v>72</v>
      </c>
      <c r="M37" s="116">
        <v>43</v>
      </c>
      <c r="N37" s="116">
        <v>220</v>
      </c>
      <c r="O37" s="116">
        <f t="shared" si="5"/>
        <v>517</v>
      </c>
      <c r="P37" s="97"/>
      <c r="Q37" s="97"/>
      <c r="R37" s="116">
        <v>102</v>
      </c>
      <c r="S37" s="116">
        <f>'P&amp;L YTD '!P33-'P&amp;L YTD '!O33</f>
        <v>247</v>
      </c>
      <c r="T37" s="116">
        <f>'P&amp;L YTD '!Q33-'P&amp;L YTD '!P33</f>
        <v>329</v>
      </c>
      <c r="U37" s="116">
        <f>'P&amp;L YTD '!R33-'P&amp;L YTD '!Q33</f>
        <v>282</v>
      </c>
      <c r="V37" s="116">
        <f t="shared" si="9"/>
        <v>960</v>
      </c>
      <c r="W37" s="94"/>
      <c r="X37" s="116">
        <f>'P&amp;L YTD '!T33</f>
        <v>107</v>
      </c>
      <c r="Y37" s="112">
        <f>'P&amp;L YTD '!U33-'P&amp;L YTD '!T33</f>
        <v>262</v>
      </c>
      <c r="Z37" s="116">
        <f>'P&amp;L YTD '!V33-'P&amp;L YTD '!U33</f>
        <v>332</v>
      </c>
      <c r="AA37" s="116">
        <f>'P&amp;L YTD '!W33-'P&amp;L YTD '!V33</f>
        <v>285</v>
      </c>
      <c r="AB37" s="116">
        <f t="shared" si="10"/>
        <v>986</v>
      </c>
      <c r="AC37" s="97"/>
      <c r="AD37" s="116">
        <f>'P&amp;L YTD '!Y33</f>
        <v>186</v>
      </c>
      <c r="AE37" s="116">
        <f>'P&amp;L YTD '!Z33-'P&amp;L YTD '!Y33</f>
        <v>171</v>
      </c>
    </row>
    <row r="38" spans="2:31">
      <c r="B38" s="111" t="s">
        <v>19</v>
      </c>
      <c r="C38" s="112">
        <v>-36</v>
      </c>
      <c r="D38" s="97"/>
      <c r="E38" s="112">
        <v>-1670</v>
      </c>
      <c r="F38" s="112">
        <f>'P&amp;L YTD '!F34-'P&amp;L YTD '!E34</f>
        <v>-6105</v>
      </c>
      <c r="G38" s="112">
        <f>'P&amp;L YTD '!G34-'P&amp;L YTD '!F34</f>
        <v>-4714.9900613995796</v>
      </c>
      <c r="H38" s="112">
        <f>'P&amp;L YTD '!H34-'P&amp;L YTD '!G34</f>
        <v>-5003.0099386004204</v>
      </c>
      <c r="I38" s="112">
        <f t="shared" si="4"/>
        <v>-17493</v>
      </c>
      <c r="K38" s="112">
        <v>-4286</v>
      </c>
      <c r="L38" s="112">
        <v>-7379</v>
      </c>
      <c r="M38" s="112">
        <v>-5993</v>
      </c>
      <c r="N38" s="112">
        <v>-5833</v>
      </c>
      <c r="O38" s="112">
        <f t="shared" si="5"/>
        <v>-23491</v>
      </c>
      <c r="P38" s="97"/>
      <c r="Q38" s="97"/>
      <c r="R38" s="112">
        <v>-10781</v>
      </c>
      <c r="S38" s="112">
        <f>'P&amp;L YTD '!P34-'P&amp;L YTD '!O34</f>
        <v>-3189</v>
      </c>
      <c r="T38" s="112">
        <f>'P&amp;L YTD '!Q34-'P&amp;L YTD '!P34</f>
        <v>-3645</v>
      </c>
      <c r="U38" s="112">
        <f>'P&amp;L YTD '!R34-'P&amp;L YTD '!Q34</f>
        <v>-3784.9130771379532</v>
      </c>
      <c r="V38" s="112">
        <f t="shared" si="9"/>
        <v>-21399.913077137953</v>
      </c>
      <c r="W38" s="94"/>
      <c r="X38" s="112">
        <f>'P&amp;L YTD '!T34</f>
        <v>-11262</v>
      </c>
      <c r="Y38" s="112">
        <f>'P&amp;L YTD '!U34-'P&amp;L YTD '!T34</f>
        <v>-3756</v>
      </c>
      <c r="Z38" s="112">
        <f>'P&amp;L YTD '!V34-'P&amp;L YTD '!U34</f>
        <v>-4146</v>
      </c>
      <c r="AA38" s="112">
        <f>'P&amp;L YTD '!W34-'P&amp;L YTD '!V34</f>
        <v>-4273</v>
      </c>
      <c r="AB38" s="112">
        <f t="shared" si="10"/>
        <v>-23437</v>
      </c>
      <c r="AC38" s="97"/>
      <c r="AD38" s="112">
        <f>'P&amp;L YTD '!Y34</f>
        <v>-4178</v>
      </c>
      <c r="AE38" s="112">
        <f>'P&amp;L YTD '!Z34-'P&amp;L YTD '!Y34</f>
        <v>-4247</v>
      </c>
    </row>
    <row r="39" spans="2:31" ht="24">
      <c r="B39" s="119" t="s">
        <v>149</v>
      </c>
      <c r="C39" s="112"/>
      <c r="D39" s="97"/>
      <c r="E39" s="112"/>
      <c r="F39" s="112">
        <f>'P&amp;L YTD '!F35-'P&amp;L YTD '!E35</f>
        <v>0</v>
      </c>
      <c r="G39" s="112">
        <f>'P&amp;L YTD '!G35-'P&amp;L YTD '!F35</f>
        <v>0</v>
      </c>
      <c r="H39" s="112">
        <f>'P&amp;L YTD '!H35-'P&amp;L YTD '!G35</f>
        <v>0</v>
      </c>
      <c r="I39" s="112">
        <f t="shared" si="4"/>
        <v>0</v>
      </c>
      <c r="K39" s="112"/>
      <c r="L39" s="112"/>
      <c r="M39" s="112"/>
      <c r="N39" s="112"/>
      <c r="O39" s="112">
        <f t="shared" si="5"/>
        <v>0</v>
      </c>
      <c r="P39" s="97"/>
      <c r="Q39" s="97"/>
      <c r="R39" s="112"/>
      <c r="S39" s="112">
        <f>'P&amp;L YTD '!P35-'P&amp;L YTD '!O35</f>
        <v>0</v>
      </c>
      <c r="T39" s="112">
        <f>'P&amp;L YTD '!Q35-'P&amp;L YTD '!P35</f>
        <v>-11546</v>
      </c>
      <c r="U39" s="112">
        <f>'P&amp;L YTD '!R35-'P&amp;L YTD '!Q35</f>
        <v>-16564.814581756174</v>
      </c>
      <c r="V39" s="112">
        <f t="shared" si="9"/>
        <v>-28110.814581756174</v>
      </c>
      <c r="W39" s="94"/>
      <c r="X39" s="112">
        <f>'P&amp;L YTD '!T35</f>
        <v>0</v>
      </c>
      <c r="Y39" s="112">
        <f>'P&amp;L YTD '!U35-'P&amp;L YTD '!T35</f>
        <v>0</v>
      </c>
      <c r="Z39" s="112">
        <f>'P&amp;L YTD '!V35-'P&amp;L YTD '!U35</f>
        <v>-11546</v>
      </c>
      <c r="AA39" s="112">
        <f>'P&amp;L YTD '!W35-'P&amp;L YTD '!V35</f>
        <v>-16565</v>
      </c>
      <c r="AB39" s="112">
        <f t="shared" si="10"/>
        <v>-28111</v>
      </c>
      <c r="AC39" s="97"/>
      <c r="AD39" s="112">
        <f>'P&amp;L YTD '!Y35</f>
        <v>0</v>
      </c>
      <c r="AE39" s="112">
        <f>'P&amp;L YTD '!Z35-'P&amp;L YTD '!Y35</f>
        <v>-1261</v>
      </c>
    </row>
    <row r="40" spans="2:31" ht="36">
      <c r="B40" s="98" t="s">
        <v>20</v>
      </c>
      <c r="C40" s="112">
        <v>183</v>
      </c>
      <c r="D40" s="97"/>
      <c r="E40" s="112" t="s">
        <v>10</v>
      </c>
      <c r="F40" s="112">
        <f>'P&amp;L YTD '!F36-'P&amp;L YTD '!E36</f>
        <v>0</v>
      </c>
      <c r="G40" s="112">
        <f>'P&amp;L YTD '!G36-'P&amp;L YTD '!F36</f>
        <v>0</v>
      </c>
      <c r="H40" s="112">
        <f>'P&amp;L YTD '!H36-'P&amp;L YTD '!G36</f>
        <v>0</v>
      </c>
      <c r="I40" s="112">
        <f t="shared" si="4"/>
        <v>0</v>
      </c>
      <c r="K40" s="112"/>
      <c r="L40" s="112"/>
      <c r="M40" s="112"/>
      <c r="N40" s="112"/>
      <c r="O40" s="112">
        <f t="shared" si="5"/>
        <v>0</v>
      </c>
      <c r="P40" s="97"/>
      <c r="Q40" s="97"/>
      <c r="R40" s="112"/>
      <c r="S40" s="112">
        <f>'P&amp;L YTD '!P36-'P&amp;L YTD '!O36</f>
        <v>0</v>
      </c>
      <c r="T40" s="112">
        <f>'P&amp;L YTD '!Q36-'P&amp;L YTD '!P36</f>
        <v>0</v>
      </c>
      <c r="U40" s="112">
        <f>'P&amp;L YTD '!R36-'P&amp;L YTD '!Q36</f>
        <v>0</v>
      </c>
      <c r="V40" s="112">
        <f t="shared" si="9"/>
        <v>0</v>
      </c>
      <c r="W40" s="94"/>
      <c r="X40" s="112">
        <f>'P&amp;L YTD '!T36</f>
        <v>0</v>
      </c>
      <c r="Y40" s="112">
        <f>'P&amp;L YTD '!T36-'P&amp;L YTD '!S36</f>
        <v>0</v>
      </c>
      <c r="Z40" s="112">
        <f>'P&amp;L YTD '!U36-'P&amp;L YTD '!T36</f>
        <v>0</v>
      </c>
      <c r="AA40" s="112">
        <f>'P&amp;L YTD '!R36-'P&amp;L YTD '!Q36</f>
        <v>0</v>
      </c>
      <c r="AB40" s="112">
        <f t="shared" si="10"/>
        <v>0</v>
      </c>
      <c r="AC40" s="97"/>
      <c r="AD40" s="112"/>
      <c r="AE40" s="112">
        <f>'P&amp;L YTD '!Z36-'P&amp;L YTD '!Y36</f>
        <v>0</v>
      </c>
    </row>
    <row r="41" spans="2:31">
      <c r="B41" s="123" t="s">
        <v>21</v>
      </c>
      <c r="C41" s="124">
        <v>1817</v>
      </c>
      <c r="D41" s="97"/>
      <c r="E41" s="124">
        <f>SUM(E35:E40)</f>
        <v>-3497.0742363202567</v>
      </c>
      <c r="F41" s="124">
        <f>SUM(F35:F40)</f>
        <v>3458.2171401169162</v>
      </c>
      <c r="G41" s="124">
        <f>SUM(G35:G40)</f>
        <v>1254.4588359599384</v>
      </c>
      <c r="H41" s="124">
        <f t="shared" ref="H41" si="24">SUM(H35:H40)</f>
        <v>5439.8490986537836</v>
      </c>
      <c r="I41" s="124">
        <f t="shared" si="4"/>
        <v>6655.450838410381</v>
      </c>
      <c r="K41" s="124">
        <f t="shared" ref="K41" si="25">SUM(K35:K40)</f>
        <v>-6436.0491754881696</v>
      </c>
      <c r="L41" s="124">
        <f>SUM(L35:L40)</f>
        <v>2029.1804023110672</v>
      </c>
      <c r="M41" s="124">
        <f>SUM(M35:M40)</f>
        <v>-486.89731782042327</v>
      </c>
      <c r="N41" s="124">
        <f>SUM(N35:N40)</f>
        <v>4612.159583599956</v>
      </c>
      <c r="O41" s="124">
        <f t="shared" si="5"/>
        <v>-281.60650739756966</v>
      </c>
      <c r="P41" s="97"/>
      <c r="Q41" s="97"/>
      <c r="R41" s="124">
        <f>SUM(R35:R40)</f>
        <v>47.387184872519356</v>
      </c>
      <c r="S41" s="124">
        <f t="shared" ref="S41" si="26">SUM(S35:S40)</f>
        <v>13407.982037358408</v>
      </c>
      <c r="T41" s="124">
        <f>SUM(T35:T40)</f>
        <v>-922.21115366734375</v>
      </c>
      <c r="U41" s="124">
        <f>SUM(U35:U40)</f>
        <v>2875.7634354336042</v>
      </c>
      <c r="V41" s="124">
        <f t="shared" si="9"/>
        <v>15408.921503997188</v>
      </c>
      <c r="W41" s="94"/>
      <c r="X41" s="124">
        <f>SUM(X35:X40)</f>
        <v>-556.38680840563939</v>
      </c>
      <c r="Y41" s="124">
        <f t="shared" ref="Y41" si="27">SUM(Y35:Y40)</f>
        <v>11746.909357612341</v>
      </c>
      <c r="Z41" s="124">
        <f>SUM(Z35:Z40)</f>
        <v>154.86441911652582</v>
      </c>
      <c r="AA41" s="124">
        <f>SUM(AA35:AA40)</f>
        <v>929.34681346869911</v>
      </c>
      <c r="AB41" s="124">
        <f t="shared" si="10"/>
        <v>12274.733781791927</v>
      </c>
      <c r="AC41" s="97"/>
      <c r="AD41" s="124">
        <f>SUM(AD35:AD40)</f>
        <v>10560.182218883045</v>
      </c>
      <c r="AE41" s="124">
        <f>SUM(AE35:AE40)</f>
        <v>16936.242873966807</v>
      </c>
    </row>
    <row r="42" spans="2:31">
      <c r="B42" s="111" t="s">
        <v>22</v>
      </c>
      <c r="C42" s="112">
        <v>-169</v>
      </c>
      <c r="D42" s="97"/>
      <c r="E42" s="112">
        <v>639</v>
      </c>
      <c r="F42" s="112">
        <f>'P&amp;L YTD '!F38-'P&amp;L YTD '!E38</f>
        <v>-538</v>
      </c>
      <c r="G42" s="112">
        <f>'P&amp;L YTD '!G38-'P&amp;L YTD '!F38</f>
        <v>-484.44106991661033</v>
      </c>
      <c r="H42" s="112">
        <f>'P&amp;L YTD '!H38-'P&amp;L YTD '!G38</f>
        <v>-2122.5589300833899</v>
      </c>
      <c r="I42" s="112">
        <f t="shared" si="4"/>
        <v>-2506</v>
      </c>
      <c r="K42" s="112">
        <v>891</v>
      </c>
      <c r="L42" s="112">
        <v>-427</v>
      </c>
      <c r="M42" s="112">
        <v>-228</v>
      </c>
      <c r="N42" s="112">
        <v>-1984</v>
      </c>
      <c r="O42" s="112">
        <f t="shared" si="5"/>
        <v>-1748</v>
      </c>
      <c r="P42" s="97"/>
      <c r="Q42" s="97"/>
      <c r="R42" s="112">
        <v>-539</v>
      </c>
      <c r="S42" s="112">
        <f>'P&amp;L YTD '!P38-'P&amp;L YTD '!O38</f>
        <v>-3311</v>
      </c>
      <c r="T42" s="112">
        <f>'P&amp;L YTD '!Q38-'P&amp;L YTD '!P38</f>
        <v>-2341</v>
      </c>
      <c r="U42" s="112">
        <f>'P&amp;L YTD '!R38-'P&amp;L YTD '!Q38</f>
        <v>-3523</v>
      </c>
      <c r="V42" s="112">
        <f t="shared" si="9"/>
        <v>-9714</v>
      </c>
      <c r="W42" s="94"/>
      <c r="X42" s="112">
        <f>'P&amp;L YTD '!T38</f>
        <v>-325</v>
      </c>
      <c r="Y42" s="112">
        <f>'P&amp;L YTD '!U38-'P&amp;L YTD '!T38</f>
        <v>-3253</v>
      </c>
      <c r="Z42" s="112">
        <f>'P&amp;L YTD '!V38-'P&amp;L YTD '!U38</f>
        <v>-2954</v>
      </c>
      <c r="AA42" s="112">
        <f>'P&amp;L YTD '!W38-'P&amp;L YTD '!V38</f>
        <v>-2800</v>
      </c>
      <c r="AB42" s="112">
        <f t="shared" si="10"/>
        <v>-9332</v>
      </c>
      <c r="AC42" s="97"/>
      <c r="AD42" s="112">
        <f>'P&amp;L YTD '!Y38</f>
        <v>-2375</v>
      </c>
      <c r="AE42" s="112">
        <f>'P&amp;L YTD '!Z38-'P&amp;L YTD '!Y38</f>
        <v>-4127</v>
      </c>
    </row>
    <row r="43" spans="2:31">
      <c r="B43" s="123" t="s">
        <v>23</v>
      </c>
      <c r="C43" s="124">
        <v>1648</v>
      </c>
      <c r="D43" s="97"/>
      <c r="E43" s="124">
        <f>SUM(E41:E42)</f>
        <v>-2858.0742363202567</v>
      </c>
      <c r="F43" s="124">
        <f>SUM(F41:F42)</f>
        <v>2920.2171401169162</v>
      </c>
      <c r="G43" s="124">
        <f>SUM(G41:G42)</f>
        <v>770.01776604332804</v>
      </c>
      <c r="H43" s="124">
        <f t="shared" ref="H43" si="28">SUM(H41:H42)</f>
        <v>3317.2901685703937</v>
      </c>
      <c r="I43" s="124">
        <f t="shared" si="4"/>
        <v>4149.450838410381</v>
      </c>
      <c r="K43" s="124">
        <f t="shared" ref="K43" si="29">SUM(K41:K42)</f>
        <v>-5545.0491754881696</v>
      </c>
      <c r="L43" s="124">
        <f>SUM(L41:L42)</f>
        <v>1602.1804023110672</v>
      </c>
      <c r="M43" s="124">
        <f>SUM(M41:M42)</f>
        <v>-714.89731782042327</v>
      </c>
      <c r="N43" s="124">
        <f>SUM(N41:N42)</f>
        <v>2628.159583599956</v>
      </c>
      <c r="O43" s="124">
        <f t="shared" si="5"/>
        <v>-2029.6065073975697</v>
      </c>
      <c r="P43" s="97"/>
      <c r="Q43" s="97"/>
      <c r="R43" s="124">
        <f>SUM(R41:R42)</f>
        <v>-491.61281512748064</v>
      </c>
      <c r="S43" s="124">
        <f t="shared" ref="S43" si="30">SUM(S41:S42)</f>
        <v>10096.982037358408</v>
      </c>
      <c r="T43" s="124">
        <f>SUM(T41:T42)</f>
        <v>-3263.2111536673438</v>
      </c>
      <c r="U43" s="124">
        <f>SUM(U41:U42)</f>
        <v>-647.23656456639583</v>
      </c>
      <c r="V43" s="124">
        <f t="shared" si="9"/>
        <v>5694.9215039971878</v>
      </c>
      <c r="W43" s="94"/>
      <c r="X43" s="124">
        <f>SUM(X41:X42)</f>
        <v>-881.38680840563939</v>
      </c>
      <c r="Y43" s="124">
        <f t="shared" ref="Y43" si="31">SUM(Y41:Y42)</f>
        <v>8493.9093576123414</v>
      </c>
      <c r="Z43" s="124">
        <f>SUM(Z41:Z42)</f>
        <v>-2799.1355808834742</v>
      </c>
      <c r="AA43" s="124">
        <f>SUM(AA41:AA42)</f>
        <v>-1870.6531865313009</v>
      </c>
      <c r="AB43" s="124">
        <f t="shared" si="10"/>
        <v>2942.733781791927</v>
      </c>
      <c r="AC43" s="97"/>
      <c r="AD43" s="124">
        <f t="shared" ref="AD43:AE43" si="32">SUM(AD41:AD42)</f>
        <v>8185.1822188830447</v>
      </c>
      <c r="AE43" s="124">
        <f t="shared" si="32"/>
        <v>12809.242873966807</v>
      </c>
    </row>
    <row r="44" spans="2:31" ht="3.6" customHeight="1">
      <c r="C44" s="111"/>
      <c r="D44" s="97"/>
      <c r="E44" s="111"/>
      <c r="F44" s="111">
        <f>'P&amp;L YTD '!F40-'P&amp;L YTD '!E40</f>
        <v>0</v>
      </c>
      <c r="G44" s="120">
        <f>'P&amp;L YTD '!G40-'P&amp;L YTD '!F40</f>
        <v>0</v>
      </c>
      <c r="H44" s="111">
        <f>'P&amp;L YTD '!H40-'P&amp;L YTD '!G40</f>
        <v>0</v>
      </c>
      <c r="I44" s="111">
        <f t="shared" si="4"/>
        <v>0</v>
      </c>
      <c r="K44" s="111"/>
      <c r="L44" s="111"/>
      <c r="M44" s="111"/>
      <c r="N44" s="111"/>
      <c r="O44" s="111">
        <f t="shared" si="5"/>
        <v>0</v>
      </c>
      <c r="P44" s="97"/>
      <c r="Q44" s="97"/>
      <c r="R44" s="111"/>
      <c r="S44" s="111"/>
      <c r="T44" s="111"/>
      <c r="U44" s="111"/>
      <c r="V44" s="111">
        <f t="shared" si="9"/>
        <v>0</v>
      </c>
      <c r="W44" s="94"/>
      <c r="X44" s="111"/>
      <c r="Y44" s="111"/>
      <c r="Z44" s="111"/>
      <c r="AA44" s="111"/>
      <c r="AB44" s="111">
        <f t="shared" si="10"/>
        <v>0</v>
      </c>
      <c r="AC44" s="97"/>
      <c r="AD44" s="111"/>
      <c r="AE44" s="111"/>
    </row>
    <row r="45" spans="2:31">
      <c r="B45" s="102" t="s">
        <v>24</v>
      </c>
      <c r="C45" s="116">
        <v>0</v>
      </c>
      <c r="D45" s="97"/>
      <c r="E45" s="116" t="s">
        <v>10</v>
      </c>
      <c r="F45" s="116">
        <f>'P&amp;L YTD '!F41-'P&amp;L YTD '!E41</f>
        <v>0</v>
      </c>
      <c r="G45" s="112">
        <f>'P&amp;L YTD '!G41-'P&amp;L YTD '!F41</f>
        <v>0</v>
      </c>
      <c r="H45" s="116">
        <f>'P&amp;L YTD '!H41-'P&amp;L YTD '!G41</f>
        <v>0</v>
      </c>
      <c r="I45" s="116">
        <f t="shared" si="4"/>
        <v>0</v>
      </c>
      <c r="K45" s="116"/>
      <c r="L45" s="116"/>
      <c r="M45" s="116"/>
      <c r="N45" s="116"/>
      <c r="O45" s="116">
        <f t="shared" si="5"/>
        <v>0</v>
      </c>
      <c r="P45" s="97"/>
      <c r="Q45" s="97"/>
      <c r="R45" s="116"/>
      <c r="S45" s="116">
        <f>'P&amp;L YTD '!P41-'P&amp;L YTD '!O41</f>
        <v>297</v>
      </c>
      <c r="T45" s="116">
        <f>'P&amp;L YTD '!Q41-'P&amp;L YTD '!P41</f>
        <v>-2516</v>
      </c>
      <c r="U45" s="116">
        <f>'P&amp;L YTD '!R41-'P&amp;L YTD '!Q41</f>
        <v>375</v>
      </c>
      <c r="V45" s="116">
        <f t="shared" si="9"/>
        <v>-1844</v>
      </c>
      <c r="W45" s="94"/>
      <c r="X45" s="116"/>
      <c r="Y45" s="116">
        <f>'P&amp;L YTD '!U41-'P&amp;L YTD '!T41</f>
        <v>297</v>
      </c>
      <c r="Z45" s="116">
        <f>'P&amp;L YTD '!V41-'P&amp;L YTD '!U41</f>
        <v>-2516</v>
      </c>
      <c r="AA45" s="116">
        <f>'P&amp;L YTD '!W41-'P&amp;L YTD '!V41</f>
        <v>375</v>
      </c>
      <c r="AB45" s="116">
        <f t="shared" si="10"/>
        <v>-1844</v>
      </c>
      <c r="AC45" s="97"/>
      <c r="AD45" s="116">
        <f>'P&amp;L YTD '!Y41</f>
        <v>-681</v>
      </c>
      <c r="AE45" s="116">
        <f>'P&amp;L YTD '!Z41-'P&amp;L YTD '!Y41</f>
        <v>247</v>
      </c>
    </row>
    <row r="46" spans="2:31" ht="3.6" customHeight="1">
      <c r="C46" s="111"/>
      <c r="D46" s="97"/>
      <c r="E46" s="111"/>
      <c r="F46" s="111">
        <f>'P&amp;L YTD '!F42-'P&amp;L YTD '!E42</f>
        <v>0</v>
      </c>
      <c r="G46" s="120">
        <f>'P&amp;L YTD '!G42-'P&amp;L YTD '!F42</f>
        <v>0</v>
      </c>
      <c r="H46" s="111">
        <f>'P&amp;L YTD '!H42-'P&amp;L YTD '!G42</f>
        <v>0</v>
      </c>
      <c r="I46" s="111">
        <f t="shared" si="4"/>
        <v>0</v>
      </c>
      <c r="K46" s="111"/>
      <c r="L46" s="111"/>
      <c r="M46" s="111"/>
      <c r="N46" s="111"/>
      <c r="O46" s="111">
        <f t="shared" si="5"/>
        <v>0</v>
      </c>
      <c r="P46" s="97"/>
      <c r="Q46" s="97"/>
      <c r="R46" s="111"/>
      <c r="S46" s="111"/>
      <c r="T46" s="111"/>
      <c r="U46" s="111"/>
      <c r="V46" s="111">
        <f t="shared" si="9"/>
        <v>0</v>
      </c>
      <c r="W46" s="94"/>
      <c r="X46" s="111"/>
      <c r="Y46" s="111"/>
      <c r="Z46" s="111"/>
      <c r="AA46" s="111"/>
      <c r="AB46" s="111">
        <f t="shared" si="10"/>
        <v>0</v>
      </c>
      <c r="AC46" s="97"/>
      <c r="AD46" s="111"/>
      <c r="AE46" s="111"/>
    </row>
    <row r="47" spans="2:31">
      <c r="B47" s="123" t="s">
        <v>25</v>
      </c>
      <c r="C47" s="124">
        <v>1648</v>
      </c>
      <c r="D47" s="97"/>
      <c r="E47" s="124">
        <f>SUM(E43:E45)</f>
        <v>-2858.0742363202567</v>
      </c>
      <c r="F47" s="124">
        <f>SUM(F43:F45)</f>
        <v>2920.2171401169162</v>
      </c>
      <c r="G47" s="124">
        <f>SUM(G43:G45)</f>
        <v>770.01776604332804</v>
      </c>
      <c r="H47" s="124">
        <f t="shared" ref="H47" si="33">SUM(H43:H45)</f>
        <v>3317.2901685703937</v>
      </c>
      <c r="I47" s="124">
        <f t="shared" si="4"/>
        <v>4149.450838410381</v>
      </c>
      <c r="K47" s="124">
        <f t="shared" ref="K47" si="34">SUM(K43:K45)</f>
        <v>-5545.0491754881696</v>
      </c>
      <c r="L47" s="124">
        <f>SUM(L43:L45)</f>
        <v>1602.1804023110672</v>
      </c>
      <c r="M47" s="124">
        <f>SUM(M43:M45)</f>
        <v>-714.89731782042327</v>
      </c>
      <c r="N47" s="124">
        <f>SUM(N43:N45)</f>
        <v>2628.159583599956</v>
      </c>
      <c r="O47" s="124">
        <f t="shared" si="5"/>
        <v>-2029.6065073975697</v>
      </c>
      <c r="P47" s="97"/>
      <c r="Q47" s="97"/>
      <c r="R47" s="124">
        <f>SUM(R43:R45)</f>
        <v>-491.61281512748064</v>
      </c>
      <c r="S47" s="124">
        <f t="shared" ref="S47" si="35">SUM(S43:S45)</f>
        <v>10393.982037358408</v>
      </c>
      <c r="T47" s="124">
        <f>SUM(T43:T45)</f>
        <v>-5779.2111536673438</v>
      </c>
      <c r="U47" s="124">
        <f>SUM(U43:U45)</f>
        <v>-272.23656456639583</v>
      </c>
      <c r="V47" s="124">
        <f t="shared" si="9"/>
        <v>3850.9215039971878</v>
      </c>
      <c r="W47" s="94"/>
      <c r="X47" s="124">
        <f>SUM(X43:X45)</f>
        <v>-881.38680840563939</v>
      </c>
      <c r="Y47" s="124">
        <f t="shared" ref="Y47" si="36">SUM(Y43:Y45)</f>
        <v>8790.9093576123414</v>
      </c>
      <c r="Z47" s="124">
        <f>SUM(Z43:Z45)</f>
        <v>-5315.1355808834742</v>
      </c>
      <c r="AA47" s="124">
        <f>SUM(AA43:AA45)</f>
        <v>-1495.6531865313009</v>
      </c>
      <c r="AB47" s="124">
        <f t="shared" si="10"/>
        <v>1098.733781791927</v>
      </c>
      <c r="AC47" s="97"/>
      <c r="AD47" s="124">
        <f>SUM(AD43:AD45)</f>
        <v>7504.1822188830447</v>
      </c>
      <c r="AE47" s="124">
        <f t="shared" ref="AE47" si="37">SUM(AE43:AE45)</f>
        <v>13056.242873966807</v>
      </c>
    </row>
    <row r="48" spans="2:31" ht="7.9" customHeight="1">
      <c r="D48" s="97"/>
      <c r="P48" s="97"/>
      <c r="Q48" s="97"/>
      <c r="V48" s="95">
        <f>SUM(Q48:U48)</f>
        <v>0</v>
      </c>
      <c r="W48" s="94"/>
      <c r="AB48" s="95">
        <f>SUM(P48:AA48)</f>
        <v>0</v>
      </c>
      <c r="AC48" s="97"/>
    </row>
    <row r="49" spans="2:31" ht="7.9" customHeight="1">
      <c r="D49" s="97"/>
      <c r="P49" s="97"/>
      <c r="Q49" s="97"/>
      <c r="R49" s="94"/>
      <c r="S49" s="94"/>
      <c r="T49" s="94"/>
      <c r="U49" s="94"/>
      <c r="V49" s="94">
        <f>SUM(Q49:U49)</f>
        <v>0</v>
      </c>
      <c r="W49" s="94"/>
      <c r="X49" s="94"/>
      <c r="Y49" s="94"/>
      <c r="Z49" s="94"/>
      <c r="AA49" s="94"/>
      <c r="AB49" s="94">
        <f>SUM(P49:AA49)</f>
        <v>0</v>
      </c>
      <c r="AC49" s="97"/>
      <c r="AD49" s="94"/>
      <c r="AE49" s="94"/>
    </row>
    <row r="50" spans="2:31" ht="13.9" customHeight="1">
      <c r="B50" s="201" t="s">
        <v>0</v>
      </c>
      <c r="C50" s="201" t="s">
        <v>205</v>
      </c>
      <c r="D50" s="97"/>
      <c r="E50" s="212" t="s">
        <v>205</v>
      </c>
      <c r="F50" s="212"/>
      <c r="G50" s="212"/>
      <c r="H50" s="212"/>
      <c r="I50" s="212"/>
      <c r="K50" s="212" t="s">
        <v>204</v>
      </c>
      <c r="L50" s="212"/>
      <c r="M50" s="212"/>
      <c r="N50" s="212"/>
      <c r="O50" s="212"/>
      <c r="P50" s="97"/>
      <c r="Q50" s="97"/>
      <c r="R50" s="212" t="s">
        <v>205</v>
      </c>
      <c r="S50" s="212"/>
      <c r="T50" s="212"/>
      <c r="U50" s="212"/>
      <c r="V50" s="212"/>
      <c r="W50" s="172"/>
      <c r="X50" s="212" t="s">
        <v>203</v>
      </c>
      <c r="Y50" s="212"/>
      <c r="Z50" s="212"/>
      <c r="AA50" s="212"/>
      <c r="AB50" s="212"/>
      <c r="AC50" s="97"/>
      <c r="AD50" s="212" t="s">
        <v>205</v>
      </c>
      <c r="AE50" s="212"/>
    </row>
    <row r="51" spans="2:31" ht="12" customHeight="1">
      <c r="B51" s="201"/>
      <c r="C51" s="201">
        <v>2013</v>
      </c>
      <c r="D51" s="97"/>
      <c r="E51" s="201" t="s">
        <v>165</v>
      </c>
      <c r="F51" s="201" t="s">
        <v>164</v>
      </c>
      <c r="G51" s="201" t="s">
        <v>163</v>
      </c>
      <c r="H51" s="201" t="s">
        <v>162</v>
      </c>
      <c r="I51" s="201">
        <v>2014</v>
      </c>
      <c r="K51" s="201" t="s">
        <v>169</v>
      </c>
      <c r="L51" s="201" t="s">
        <v>168</v>
      </c>
      <c r="M51" s="201" t="s">
        <v>167</v>
      </c>
      <c r="N51" s="201" t="s">
        <v>166</v>
      </c>
      <c r="O51" s="201" t="s">
        <v>158</v>
      </c>
      <c r="P51" s="97"/>
      <c r="Q51" s="97"/>
      <c r="R51" s="201" t="s">
        <v>161</v>
      </c>
      <c r="S51" s="201" t="s">
        <v>160</v>
      </c>
      <c r="T51" s="201" t="s">
        <v>159</v>
      </c>
      <c r="U51" s="201" t="s">
        <v>176</v>
      </c>
      <c r="V51" s="201">
        <v>2015</v>
      </c>
      <c r="W51" s="172"/>
      <c r="X51" s="201" t="s">
        <v>189</v>
      </c>
      <c r="Y51" s="201" t="s">
        <v>190</v>
      </c>
      <c r="Z51" s="201" t="s">
        <v>191</v>
      </c>
      <c r="AA51" s="201" t="s">
        <v>192</v>
      </c>
      <c r="AB51" s="201" t="s">
        <v>197</v>
      </c>
      <c r="AC51" s="97"/>
      <c r="AD51" s="210" t="s">
        <v>220</v>
      </c>
      <c r="AE51" s="210" t="s">
        <v>221</v>
      </c>
    </row>
    <row r="52" spans="2:31">
      <c r="B52" s="102" t="s">
        <v>21</v>
      </c>
      <c r="C52" s="103">
        <f>C41</f>
        <v>1817</v>
      </c>
      <c r="D52" s="97"/>
      <c r="E52" s="103">
        <f>E41</f>
        <v>-3497.0742363202567</v>
      </c>
      <c r="F52" s="103">
        <f>'P&amp;L YTD '!F48-'P&amp;L YTD '!E48</f>
        <v>3458</v>
      </c>
      <c r="G52" s="103">
        <f>'P&amp;L YTD '!G48-'P&amp;L YTD '!F48</f>
        <v>1254.2114274616251</v>
      </c>
      <c r="H52" s="103">
        <f>'P&amp;L YTD '!H48-'P&amp;L YTD '!G48</f>
        <v>5439.7885725383749</v>
      </c>
      <c r="I52" s="103">
        <f>SUM(E52:H52)</f>
        <v>6654.9257636797429</v>
      </c>
      <c r="K52" s="103">
        <f>K41</f>
        <v>-6436.0491754881696</v>
      </c>
      <c r="L52" s="103">
        <f>L41</f>
        <v>2029.1804023110672</v>
      </c>
      <c r="M52" s="103">
        <f>M41</f>
        <v>-486.89731782042327</v>
      </c>
      <c r="N52" s="103">
        <f>N41</f>
        <v>4612.159583599956</v>
      </c>
      <c r="O52" s="103">
        <f>SUM(K52:N52)</f>
        <v>-281.60650739756966</v>
      </c>
      <c r="P52" s="97"/>
      <c r="Q52" s="97"/>
      <c r="R52" s="103">
        <f>R41</f>
        <v>47.387184872519356</v>
      </c>
      <c r="S52" s="103">
        <f>'P&amp;L YTD '!P48-'P&amp;L YTD '!O48</f>
        <v>13406</v>
      </c>
      <c r="T52" s="103">
        <f>T41</f>
        <v>-922.21115366734375</v>
      </c>
      <c r="U52" s="103">
        <f>'P&amp;L YTD '!R48-'P&amp;L YTD '!Q48</f>
        <v>2873.7940741038401</v>
      </c>
      <c r="V52" s="103">
        <f>SUM(R52:U52)</f>
        <v>15404.970105309016</v>
      </c>
      <c r="W52" s="94"/>
      <c r="X52" s="103">
        <f>X41</f>
        <v>-556.38680840563939</v>
      </c>
      <c r="Y52" s="103">
        <f t="shared" ref="Y52:AA52" si="38">Y41</f>
        <v>11746.909357612341</v>
      </c>
      <c r="Z52" s="103">
        <f t="shared" si="38"/>
        <v>154.86441911652582</v>
      </c>
      <c r="AA52" s="103">
        <f t="shared" si="38"/>
        <v>929.34681346869911</v>
      </c>
      <c r="AB52" s="103">
        <f>SUM(X52:AA52)</f>
        <v>12274.733781791927</v>
      </c>
      <c r="AC52" s="97"/>
      <c r="AD52" s="103">
        <f>AD41</f>
        <v>10560.182218883045</v>
      </c>
      <c r="AE52" s="103">
        <f t="shared" ref="AE52" si="39">AE41</f>
        <v>16936.242873966807</v>
      </c>
    </row>
    <row r="53" spans="2:31" ht="36">
      <c r="B53" s="98" t="s">
        <v>20</v>
      </c>
      <c r="C53" s="103">
        <f>-C40</f>
        <v>-183</v>
      </c>
      <c r="D53" s="97"/>
      <c r="E53" s="103"/>
      <c r="F53" s="103">
        <f>'P&amp;L YTD '!F49-'P&amp;L YTD '!E49</f>
        <v>0</v>
      </c>
      <c r="G53" s="103">
        <f>'P&amp;L YTD '!G49-'P&amp;L YTD '!F49</f>
        <v>0</v>
      </c>
      <c r="H53" s="103">
        <f>'P&amp;L YTD '!H49-'P&amp;L YTD '!G49</f>
        <v>0</v>
      </c>
      <c r="I53" s="103">
        <f t="shared" ref="I53:I71" si="40">SUM(E53:H53)</f>
        <v>0</v>
      </c>
      <c r="K53" s="103"/>
      <c r="L53" s="103"/>
      <c r="M53" s="103"/>
      <c r="N53" s="103"/>
      <c r="O53" s="103">
        <f t="shared" ref="O53:O71" si="41">SUM(K53:N53)</f>
        <v>0</v>
      </c>
      <c r="P53" s="97"/>
      <c r="Q53" s="97"/>
      <c r="R53" s="103"/>
      <c r="S53" s="103">
        <f>'P&amp;L YTD '!P49-'P&amp;L YTD '!O49</f>
        <v>0</v>
      </c>
      <c r="T53" s="103"/>
      <c r="U53" s="103">
        <f>'P&amp;L YTD '!R49-'P&amp;L YTD '!Q49</f>
        <v>0</v>
      </c>
      <c r="V53" s="103">
        <f t="shared" ref="V53:V71" si="42">SUM(R53:U53)</f>
        <v>0</v>
      </c>
      <c r="W53" s="94"/>
      <c r="X53" s="103"/>
      <c r="Y53" s="103">
        <f>'P&amp;L YTD '!T49-'P&amp;L YTD '!S49</f>
        <v>0</v>
      </c>
      <c r="Z53" s="103"/>
      <c r="AA53" s="103">
        <f>'P&amp;L YTD '!V49-'P&amp;L YTD '!U49</f>
        <v>0</v>
      </c>
      <c r="AB53" s="103">
        <f t="shared" ref="AB53:AB71" si="43">SUM(X53:AA53)</f>
        <v>0</v>
      </c>
      <c r="AC53" s="97"/>
      <c r="AD53" s="103"/>
      <c r="AE53" s="103">
        <f>'P&amp;L YTD '!S49-'P&amp;L YTD '!R49</f>
        <v>0</v>
      </c>
    </row>
    <row r="54" spans="2:31">
      <c r="B54" s="111" t="s">
        <v>19</v>
      </c>
      <c r="C54" s="112">
        <f>-C38</f>
        <v>36</v>
      </c>
      <c r="D54" s="97"/>
      <c r="E54" s="112">
        <f>-E38</f>
        <v>1670</v>
      </c>
      <c r="F54" s="112">
        <f>'P&amp;L YTD '!F50-'P&amp;L YTD '!E50</f>
        <v>6105</v>
      </c>
      <c r="G54" s="112">
        <f>'P&amp;L YTD '!G50-'P&amp;L YTD '!F50</f>
        <v>4714.9900613995796</v>
      </c>
      <c r="H54" s="112">
        <f>'P&amp;L YTD '!H50-'P&amp;L YTD '!G50</f>
        <v>5003.0099386004204</v>
      </c>
      <c r="I54" s="112">
        <f t="shared" si="40"/>
        <v>17493</v>
      </c>
      <c r="K54" s="112">
        <f>-K38</f>
        <v>4286</v>
      </c>
      <c r="L54" s="112">
        <f>-L38</f>
        <v>7379</v>
      </c>
      <c r="M54" s="112">
        <f>-M38</f>
        <v>5993</v>
      </c>
      <c r="N54" s="112">
        <f>-N38</f>
        <v>5833</v>
      </c>
      <c r="O54" s="112">
        <f t="shared" si="41"/>
        <v>23491</v>
      </c>
      <c r="P54" s="97"/>
      <c r="Q54" s="97"/>
      <c r="R54" s="112">
        <f>-R38</f>
        <v>10781</v>
      </c>
      <c r="S54" s="112">
        <f>'P&amp;L YTD '!P50-'P&amp;L YTD '!O50</f>
        <v>3189</v>
      </c>
      <c r="T54" s="112">
        <f>-T38</f>
        <v>3645</v>
      </c>
      <c r="U54" s="112">
        <f>'P&amp;L YTD '!R50-'P&amp;L YTD '!Q50</f>
        <v>3784.9130771379532</v>
      </c>
      <c r="V54" s="112">
        <f t="shared" si="42"/>
        <v>21399.913077137953</v>
      </c>
      <c r="W54" s="94"/>
      <c r="X54" s="112">
        <f>-X38</f>
        <v>11262</v>
      </c>
      <c r="Y54" s="112">
        <f t="shared" ref="Y54:AA54" si="44">-Y38</f>
        <v>3756</v>
      </c>
      <c r="Z54" s="112">
        <f t="shared" si="44"/>
        <v>4146</v>
      </c>
      <c r="AA54" s="112">
        <f t="shared" si="44"/>
        <v>4273</v>
      </c>
      <c r="AB54" s="112">
        <f t="shared" si="43"/>
        <v>23437</v>
      </c>
      <c r="AC54" s="97"/>
      <c r="AD54" s="112">
        <f>-AD38</f>
        <v>4178</v>
      </c>
      <c r="AE54" s="112">
        <f t="shared" ref="AE54" si="45">-AE38</f>
        <v>4247</v>
      </c>
    </row>
    <row r="55" spans="2:31">
      <c r="B55" s="111" t="s">
        <v>18</v>
      </c>
      <c r="C55" s="116">
        <f>-C37</f>
        <v>-48</v>
      </c>
      <c r="D55" s="97"/>
      <c r="E55" s="112">
        <f>-E37</f>
        <v>-71</v>
      </c>
      <c r="F55" s="112">
        <f>'P&amp;L YTD '!F51-'P&amp;L YTD '!E51</f>
        <v>-54</v>
      </c>
      <c r="G55" s="112">
        <f>'P&amp;L YTD '!G51-'P&amp;L YTD '!F51</f>
        <v>-20.503879999998389</v>
      </c>
      <c r="H55" s="112">
        <f>'P&amp;L YTD '!H51-'P&amp;L YTD '!G51</f>
        <v>-148.49612000000161</v>
      </c>
      <c r="I55" s="112">
        <f t="shared" si="40"/>
        <v>-294</v>
      </c>
      <c r="K55" s="116">
        <f>-K37</f>
        <v>-182</v>
      </c>
      <c r="L55" s="116">
        <f>-L37</f>
        <v>-72</v>
      </c>
      <c r="M55" s="116">
        <f>-M37</f>
        <v>-43</v>
      </c>
      <c r="N55" s="116">
        <f>-N37</f>
        <v>-220</v>
      </c>
      <c r="O55" s="112">
        <f t="shared" si="41"/>
        <v>-517</v>
      </c>
      <c r="P55" s="97"/>
      <c r="Q55" s="97"/>
      <c r="R55" s="116">
        <f>-R37</f>
        <v>-102</v>
      </c>
      <c r="S55" s="116">
        <f>'P&amp;L YTD '!P51-'P&amp;L YTD '!O51</f>
        <v>-247</v>
      </c>
      <c r="T55" s="116">
        <f>-T37</f>
        <v>-329</v>
      </c>
      <c r="U55" s="116">
        <f>'P&amp;L YTD '!R51-'P&amp;L YTD '!Q51</f>
        <v>-282</v>
      </c>
      <c r="V55" s="116">
        <f t="shared" si="42"/>
        <v>-960</v>
      </c>
      <c r="W55" s="94"/>
      <c r="X55" s="116">
        <f>-X37</f>
        <v>-107</v>
      </c>
      <c r="Y55" s="116">
        <f t="shared" ref="Y55:AA55" si="46">-Y37</f>
        <v>-262</v>
      </c>
      <c r="Z55" s="116">
        <f t="shared" si="46"/>
        <v>-332</v>
      </c>
      <c r="AA55" s="116">
        <f t="shared" si="46"/>
        <v>-285</v>
      </c>
      <c r="AB55" s="116">
        <f t="shared" si="43"/>
        <v>-986</v>
      </c>
      <c r="AC55" s="97"/>
      <c r="AD55" s="116">
        <f>-AD37</f>
        <v>-186</v>
      </c>
      <c r="AE55" s="116">
        <f t="shared" ref="AE55" si="47">-AE37</f>
        <v>-171</v>
      </c>
    </row>
    <row r="56" spans="2:31">
      <c r="B56" s="111" t="s">
        <v>149</v>
      </c>
      <c r="C56" s="116"/>
      <c r="D56" s="97"/>
      <c r="E56" s="116"/>
      <c r="F56" s="116">
        <f>'P&amp;L YTD '!F52-'P&amp;L YTD '!E52</f>
        <v>0</v>
      </c>
      <c r="G56" s="116">
        <f>'P&amp;L YTD '!G52-'P&amp;L YTD '!F52</f>
        <v>0</v>
      </c>
      <c r="H56" s="116">
        <f>'P&amp;L YTD '!H52-'P&amp;L YTD '!G52</f>
        <v>0</v>
      </c>
      <c r="I56" s="116">
        <f t="shared" si="40"/>
        <v>0</v>
      </c>
      <c r="K56" s="116"/>
      <c r="L56" s="116"/>
      <c r="M56" s="116"/>
      <c r="N56" s="116"/>
      <c r="O56" s="116">
        <f t="shared" si="41"/>
        <v>0</v>
      </c>
      <c r="P56" s="97"/>
      <c r="Q56" s="97"/>
      <c r="R56" s="116"/>
      <c r="S56" s="116">
        <f>'P&amp;L YTD '!P52-'P&amp;L YTD '!O52</f>
        <v>0</v>
      </c>
      <c r="T56" s="112">
        <f>-T39</f>
        <v>11546</v>
      </c>
      <c r="U56" s="112">
        <f>'P&amp;L YTD '!R52-'P&amp;L YTD '!Q52</f>
        <v>16564.814581756174</v>
      </c>
      <c r="V56" s="112">
        <f t="shared" si="42"/>
        <v>28110.814581756174</v>
      </c>
      <c r="W56" s="94"/>
      <c r="X56" s="116"/>
      <c r="Y56" s="116">
        <f>'P&amp;L YTD '!T52-'P&amp;L YTD '!S52</f>
        <v>0</v>
      </c>
      <c r="Z56" s="112">
        <f>-Z39</f>
        <v>11546</v>
      </c>
      <c r="AA56" s="112">
        <f>-AA39</f>
        <v>16565</v>
      </c>
      <c r="AB56" s="112">
        <f t="shared" si="43"/>
        <v>28111</v>
      </c>
      <c r="AC56" s="97"/>
      <c r="AD56" s="112">
        <f t="shared" ref="AD56:AE56" si="48">-AD39</f>
        <v>0</v>
      </c>
      <c r="AE56" s="112">
        <f t="shared" si="48"/>
        <v>1261</v>
      </c>
    </row>
    <row r="57" spans="2:31">
      <c r="B57" s="102" t="s">
        <v>17</v>
      </c>
      <c r="C57" s="103">
        <f>SUM(C52:C55)</f>
        <v>1622</v>
      </c>
      <c r="D57" s="97"/>
      <c r="E57" s="103">
        <f>SUM(E52:E55)</f>
        <v>-1898.0742363202567</v>
      </c>
      <c r="F57" s="103">
        <f>'P&amp;L YTD '!F53-'P&amp;L YTD '!E53</f>
        <v>9509</v>
      </c>
      <c r="G57" s="103">
        <f>'P&amp;L YTD '!G53-'P&amp;L YTD '!F53</f>
        <v>5948.6976088612064</v>
      </c>
      <c r="H57" s="103">
        <f>'P&amp;L YTD '!H53-'P&amp;L YTD '!G53</f>
        <v>10294.302391138794</v>
      </c>
      <c r="I57" s="103">
        <f t="shared" si="40"/>
        <v>23853.925763679741</v>
      </c>
      <c r="K57" s="103">
        <f t="shared" ref="K57" si="49">SUM(K52:K55)</f>
        <v>-2332.0491754881696</v>
      </c>
      <c r="L57" s="103">
        <f>SUM(L52:L55)</f>
        <v>9336.1804023110672</v>
      </c>
      <c r="M57" s="103">
        <f>SUM(M52:M55)</f>
        <v>5463.1026821795767</v>
      </c>
      <c r="N57" s="103">
        <f>SUM(N52:N55)</f>
        <v>10225.159583599956</v>
      </c>
      <c r="O57" s="103">
        <f t="shared" si="41"/>
        <v>22692.39349260243</v>
      </c>
      <c r="P57" s="97"/>
      <c r="Q57" s="97"/>
      <c r="R57" s="103">
        <f>SUM(R52:R55)</f>
        <v>10726.387184872519</v>
      </c>
      <c r="S57" s="103">
        <f>'P&amp;L YTD '!P53-'P&amp;L YTD '!O53</f>
        <v>16348</v>
      </c>
      <c r="T57" s="103">
        <f>SUM(T52:T56)</f>
        <v>13939.788846332656</v>
      </c>
      <c r="U57" s="103">
        <f>'P&amp;L YTD '!R53-'P&amp;L YTD '!Q53</f>
        <v>22941.521732997971</v>
      </c>
      <c r="V57" s="103">
        <f t="shared" si="42"/>
        <v>63955.697764203149</v>
      </c>
      <c r="W57" s="94"/>
      <c r="X57" s="103">
        <f t="shared" ref="X57:Y57" si="50">SUM(X52:X56)</f>
        <v>10598.613191594361</v>
      </c>
      <c r="Y57" s="103">
        <f t="shared" si="50"/>
        <v>15240.909357612341</v>
      </c>
      <c r="Z57" s="103">
        <f>SUM(Z52:Z56)</f>
        <v>15514.864419116526</v>
      </c>
      <c r="AA57" s="103">
        <f>SUM(AA52:AA56)</f>
        <v>21482.346813468699</v>
      </c>
      <c r="AB57" s="103">
        <f t="shared" si="43"/>
        <v>62836.733781791932</v>
      </c>
      <c r="AC57" s="97"/>
      <c r="AD57" s="103">
        <f t="shared" ref="AD57:AE57" si="51">SUM(AD52:AD56)</f>
        <v>14552.182218883045</v>
      </c>
      <c r="AE57" s="103">
        <f t="shared" si="51"/>
        <v>22273.242873966807</v>
      </c>
    </row>
    <row r="58" spans="2:31">
      <c r="B58" s="111" t="s">
        <v>5</v>
      </c>
      <c r="C58" s="112">
        <f>-C19</f>
        <v>3219</v>
      </c>
      <c r="D58" s="97"/>
      <c r="E58" s="112">
        <f>-E19</f>
        <v>3018</v>
      </c>
      <c r="F58" s="112">
        <f>'P&amp;L YTD '!F54-'P&amp;L YTD '!E54</f>
        <v>5488</v>
      </c>
      <c r="G58" s="112">
        <f>'P&amp;L YTD '!G54-'P&amp;L YTD '!F54</f>
        <v>6096.6375099999987</v>
      </c>
      <c r="H58" s="112">
        <f>'P&amp;L YTD '!H54-'P&amp;L YTD '!G54</f>
        <v>6172.3624900000013</v>
      </c>
      <c r="I58" s="112">
        <f t="shared" si="40"/>
        <v>20775</v>
      </c>
      <c r="K58" s="112">
        <f>-K19</f>
        <v>8386</v>
      </c>
      <c r="L58" s="112">
        <f>-L19</f>
        <v>6303</v>
      </c>
      <c r="M58" s="112">
        <f>-M19</f>
        <v>6886</v>
      </c>
      <c r="N58" s="112">
        <f>-N19</f>
        <v>6748</v>
      </c>
      <c r="O58" s="112">
        <f t="shared" si="41"/>
        <v>28323</v>
      </c>
      <c r="P58" s="97"/>
      <c r="Q58" s="97"/>
      <c r="R58" s="112">
        <f>-R19</f>
        <v>7052</v>
      </c>
      <c r="S58" s="112">
        <f>'P&amp;L YTD '!P54-'P&amp;L YTD '!O54</f>
        <v>7433</v>
      </c>
      <c r="T58" s="112">
        <f>-T19</f>
        <v>7525</v>
      </c>
      <c r="U58" s="112">
        <f>'P&amp;L YTD '!R54-'P&amp;L YTD '!Q54</f>
        <v>8432.0415118333403</v>
      </c>
      <c r="V58" s="112">
        <f t="shared" si="42"/>
        <v>30442.04151183334</v>
      </c>
      <c r="W58" s="94"/>
      <c r="X58" s="112">
        <f>-X19</f>
        <v>9169</v>
      </c>
      <c r="Y58" s="112">
        <f t="shared" ref="Y58:AA58" si="52">-Y19</f>
        <v>9253</v>
      </c>
      <c r="Z58" s="112">
        <f t="shared" si="52"/>
        <v>8834</v>
      </c>
      <c r="AA58" s="112">
        <f t="shared" si="52"/>
        <v>9275</v>
      </c>
      <c r="AB58" s="112">
        <f t="shared" si="43"/>
        <v>36531</v>
      </c>
      <c r="AC58" s="97"/>
      <c r="AD58" s="112">
        <f>-AD19</f>
        <v>9844</v>
      </c>
      <c r="AE58" s="112">
        <f t="shared" ref="AE58" si="53">-AE19</f>
        <v>10112</v>
      </c>
    </row>
    <row r="59" spans="2:31">
      <c r="B59" s="123" t="s">
        <v>39</v>
      </c>
      <c r="C59" s="124">
        <f>SUM(C57:C58)</f>
        <v>4841</v>
      </c>
      <c r="D59" s="97"/>
      <c r="E59" s="124">
        <f>SUM(E57:E58)</f>
        <v>1119.9257636797433</v>
      </c>
      <c r="F59" s="124">
        <f>'P&amp;L YTD '!F55-'P&amp;L YTD '!E55</f>
        <v>14997</v>
      </c>
      <c r="G59" s="124">
        <f>'P&amp;L YTD '!G55-'P&amp;L YTD '!F55</f>
        <v>12045.335118861207</v>
      </c>
      <c r="H59" s="124">
        <f>'P&amp;L YTD '!H55-'P&amp;L YTD '!G55</f>
        <v>16466.664881138793</v>
      </c>
      <c r="I59" s="124">
        <f t="shared" si="40"/>
        <v>44628.925763679741</v>
      </c>
      <c r="K59" s="124">
        <v>6055</v>
      </c>
      <c r="L59" s="124">
        <v>15639</v>
      </c>
      <c r="M59" s="124">
        <v>12348</v>
      </c>
      <c r="N59" s="124">
        <v>16972</v>
      </c>
      <c r="O59" s="124">
        <f t="shared" si="41"/>
        <v>51014</v>
      </c>
      <c r="P59" s="97"/>
      <c r="Q59" s="97"/>
      <c r="R59" s="124">
        <f>SUM(R57:R58)</f>
        <v>17778.387184872518</v>
      </c>
      <c r="S59" s="124">
        <f>'P&amp;L YTD '!P55-'P&amp;L YTD '!O55</f>
        <v>23781</v>
      </c>
      <c r="T59" s="124">
        <f>SUM(T57:T58)</f>
        <v>21464.788846332656</v>
      </c>
      <c r="U59" s="124">
        <f>'P&amp;L YTD '!R55-'P&amp;L YTD '!Q55</f>
        <v>31373.563244831319</v>
      </c>
      <c r="V59" s="124">
        <f t="shared" si="42"/>
        <v>94397.739276036504</v>
      </c>
      <c r="W59" s="94"/>
      <c r="X59" s="124">
        <f>SUM(X57:X58)</f>
        <v>19767.613191594362</v>
      </c>
      <c r="Y59" s="124">
        <f t="shared" ref="Y59:AD59" si="54">SUM(Y57:Y58)</f>
        <v>24493.909357612341</v>
      </c>
      <c r="Z59" s="124">
        <f t="shared" si="54"/>
        <v>24348.864419116526</v>
      </c>
      <c r="AA59" s="124">
        <f t="shared" si="54"/>
        <v>30757.346813468699</v>
      </c>
      <c r="AB59" s="124">
        <f t="shared" si="54"/>
        <v>99367.733781791932</v>
      </c>
      <c r="AC59" s="97"/>
      <c r="AD59" s="124">
        <f t="shared" si="54"/>
        <v>24396.182218883045</v>
      </c>
      <c r="AE59" s="124">
        <f t="shared" ref="AE59" si="55">SUM(AE57:AE58)</f>
        <v>32385.242873966807</v>
      </c>
    </row>
    <row r="60" spans="2:31" s="194" customFormat="1">
      <c r="B60" s="195" t="s">
        <v>201</v>
      </c>
      <c r="C60" s="198">
        <f>C59/C15</f>
        <v>0.13353746000220679</v>
      </c>
      <c r="D60" s="197"/>
      <c r="E60" s="198">
        <f>E59/E15</f>
        <v>4.3803565677621281E-2</v>
      </c>
      <c r="F60" s="198">
        <f t="shared" ref="F60:I60" si="56">F59/F15</f>
        <v>0.34245981001096093</v>
      </c>
      <c r="G60" s="198">
        <f t="shared" si="56"/>
        <v>0.26607984443741162</v>
      </c>
      <c r="H60" s="198">
        <f t="shared" si="56"/>
        <v>0.28237262031064364</v>
      </c>
      <c r="I60" s="198">
        <f t="shared" si="56"/>
        <v>0.25805420114996613</v>
      </c>
      <c r="K60" s="198">
        <f t="shared" ref="K60:N60" si="57">K59/K15</f>
        <v>0.12768335371768377</v>
      </c>
      <c r="L60" s="198">
        <f t="shared" si="57"/>
        <v>0.3021970589940291</v>
      </c>
      <c r="M60" s="198">
        <f t="shared" si="57"/>
        <v>0.23209217525327519</v>
      </c>
      <c r="N60" s="198">
        <f t="shared" si="57"/>
        <v>0.26488536513039812</v>
      </c>
      <c r="O60" s="198">
        <f>O59/O15</f>
        <v>0.23568600455534561</v>
      </c>
      <c r="P60" s="197"/>
      <c r="Q60" s="197"/>
      <c r="R60" s="198">
        <f t="shared" ref="R60:V60" si="58">R59/R15</f>
        <v>0.29812001651500825</v>
      </c>
      <c r="S60" s="198">
        <f t="shared" si="58"/>
        <v>0.34783308224487708</v>
      </c>
      <c r="T60" s="198">
        <f t="shared" si="58"/>
        <v>0.31283851232758597</v>
      </c>
      <c r="U60" s="198">
        <f t="shared" si="58"/>
        <v>0.35100931120519258</v>
      </c>
      <c r="V60" s="198">
        <f t="shared" si="58"/>
        <v>0.33006433358287995</v>
      </c>
      <c r="W60" s="94"/>
      <c r="X60" s="198">
        <f t="shared" ref="X60:AE60" si="59">X59/X15</f>
        <v>0.27970926521952627</v>
      </c>
      <c r="Y60" s="198">
        <f t="shared" si="59"/>
        <v>0.30331136595396374</v>
      </c>
      <c r="Z60" s="198">
        <f t="shared" si="59"/>
        <v>0.29372431353506795</v>
      </c>
      <c r="AA60" s="198">
        <f t="shared" si="59"/>
        <v>0.32276696787258408</v>
      </c>
      <c r="AB60" s="198">
        <f t="shared" si="59"/>
        <v>0.30146446928204784</v>
      </c>
      <c r="AC60" s="197"/>
      <c r="AD60" s="198">
        <f t="shared" si="59"/>
        <v>0.30548687977564543</v>
      </c>
      <c r="AE60" s="198">
        <f t="shared" si="59"/>
        <v>0.35314202859100613</v>
      </c>
    </row>
    <row r="61" spans="2:31">
      <c r="D61" s="97"/>
      <c r="F61" s="95">
        <f>'P&amp;L YTD '!F57-'P&amp;L YTD '!E57</f>
        <v>0</v>
      </c>
      <c r="G61" s="95">
        <f>'P&amp;L YTD '!G57-'P&amp;L YTD '!F57</f>
        <v>0</v>
      </c>
      <c r="H61" s="95">
        <f>'P&amp;L YTD '!H57-'P&amp;L YTD '!G57</f>
        <v>0</v>
      </c>
      <c r="I61" s="95">
        <f t="shared" si="40"/>
        <v>0</v>
      </c>
      <c r="O61" s="95">
        <f t="shared" si="41"/>
        <v>0</v>
      </c>
      <c r="P61" s="97"/>
      <c r="Q61" s="97"/>
      <c r="S61" s="95">
        <f>'P&amp;L YTD '!P57-'P&amp;L YTD '!O57</f>
        <v>0</v>
      </c>
      <c r="V61" s="95">
        <f t="shared" si="42"/>
        <v>0</v>
      </c>
      <c r="W61" s="94"/>
      <c r="Y61" s="95">
        <f>'P&amp;L YTD '!T57-'P&amp;L YTD '!S57</f>
        <v>0</v>
      </c>
      <c r="AB61" s="95">
        <f t="shared" si="43"/>
        <v>0</v>
      </c>
      <c r="AC61" s="97"/>
    </row>
    <row r="62" spans="2:31">
      <c r="B62" s="126" t="s">
        <v>109</v>
      </c>
      <c r="C62" s="102"/>
      <c r="D62" s="97"/>
      <c r="E62" s="102"/>
      <c r="F62" s="102">
        <f>'P&amp;L YTD '!F58-'P&amp;L YTD '!E58</f>
        <v>0</v>
      </c>
      <c r="G62" s="102">
        <f>'P&amp;L YTD '!G58-'P&amp;L YTD '!F58</f>
        <v>0</v>
      </c>
      <c r="H62" s="102">
        <f>'P&amp;L YTD '!H58-'P&amp;L YTD '!G58</f>
        <v>0</v>
      </c>
      <c r="I62" s="102">
        <f t="shared" si="40"/>
        <v>0</v>
      </c>
      <c r="K62" s="102"/>
      <c r="L62" s="102"/>
      <c r="M62" s="102"/>
      <c r="N62" s="102"/>
      <c r="O62" s="102">
        <f t="shared" si="41"/>
        <v>0</v>
      </c>
      <c r="P62" s="97"/>
      <c r="Q62" s="97"/>
      <c r="R62" s="102"/>
      <c r="S62" s="102">
        <f>'P&amp;L YTD '!P58-'P&amp;L YTD '!O58</f>
        <v>0</v>
      </c>
      <c r="T62" s="102"/>
      <c r="U62" s="102"/>
      <c r="V62" s="102">
        <f t="shared" si="42"/>
        <v>0</v>
      </c>
      <c r="W62" s="94"/>
      <c r="X62" s="102"/>
      <c r="Y62" s="102">
        <f>'P&amp;L YTD '!T58-'P&amp;L YTD '!S58</f>
        <v>0</v>
      </c>
      <c r="Z62" s="102"/>
      <c r="AA62" s="102"/>
      <c r="AB62" s="102">
        <f t="shared" si="43"/>
        <v>0</v>
      </c>
      <c r="AC62" s="97"/>
      <c r="AD62" s="102"/>
      <c r="AE62" s="102"/>
    </row>
    <row r="63" spans="2:31" ht="36">
      <c r="B63" s="98" t="s">
        <v>110</v>
      </c>
      <c r="C63" s="127">
        <v>4692</v>
      </c>
      <c r="D63" s="97"/>
      <c r="E63" s="127">
        <f>-E22</f>
        <v>9863</v>
      </c>
      <c r="F63" s="127">
        <f>'P&amp;L YTD '!F59-'P&amp;L YTD '!E59</f>
        <v>999</v>
      </c>
      <c r="G63" s="127">
        <f>'P&amp;L YTD '!G59-'P&amp;L YTD '!F59</f>
        <v>5284.1387499999983</v>
      </c>
      <c r="H63" s="127">
        <f>'P&amp;L YTD '!H59-'P&amp;L YTD '!G59</f>
        <v>3167.8612500000017</v>
      </c>
      <c r="I63" s="127">
        <f t="shared" si="40"/>
        <v>19314</v>
      </c>
      <c r="K63" s="127">
        <f t="shared" ref="K63:N65" si="60">-K22</f>
        <v>9863</v>
      </c>
      <c r="L63" s="127">
        <f t="shared" si="60"/>
        <v>999</v>
      </c>
      <c r="M63" s="127">
        <f t="shared" si="60"/>
        <v>5284</v>
      </c>
      <c r="N63" s="127">
        <f t="shared" si="60"/>
        <v>3168</v>
      </c>
      <c r="O63" s="127">
        <f t="shared" si="41"/>
        <v>19314</v>
      </c>
      <c r="P63" s="97"/>
      <c r="Q63" s="97"/>
      <c r="R63" s="127">
        <f>-R22</f>
        <v>1101</v>
      </c>
      <c r="S63" s="127">
        <f>'P&amp;L YTD '!P59-'P&amp;L YTD '!O59</f>
        <v>4130</v>
      </c>
      <c r="T63" s="127">
        <f>-T22</f>
        <v>556</v>
      </c>
      <c r="U63" s="127">
        <f>'P&amp;L YTD '!R59-'P&amp;L YTD '!Q59</f>
        <v>2015.73618451732</v>
      </c>
      <c r="V63" s="127">
        <f t="shared" si="42"/>
        <v>7802.73618451732</v>
      </c>
      <c r="W63" s="94"/>
      <c r="X63" s="127">
        <f>-X22</f>
        <v>1101</v>
      </c>
      <c r="Y63" s="127">
        <f t="shared" ref="Y63:Z63" si="61">-Y22</f>
        <v>4130</v>
      </c>
      <c r="Z63" s="127">
        <f t="shared" si="61"/>
        <v>556</v>
      </c>
      <c r="AA63" s="127">
        <f>-AA22</f>
        <v>3703</v>
      </c>
      <c r="AB63" s="127">
        <f>SUM(X63:AA63)</f>
        <v>9490</v>
      </c>
      <c r="AC63" s="97"/>
      <c r="AD63" s="127">
        <f>-AD22</f>
        <v>489</v>
      </c>
      <c r="AE63" s="127">
        <f>'P&amp;L YTD '!Z59-'P&amp;L YTD '!Y59</f>
        <v>107</v>
      </c>
    </row>
    <row r="64" spans="2:31">
      <c r="B64" s="98" t="s">
        <v>111</v>
      </c>
      <c r="C64" s="127"/>
      <c r="D64" s="97"/>
      <c r="E64" s="127">
        <f>-E23</f>
        <v>822</v>
      </c>
      <c r="F64" s="127">
        <f>'P&amp;L YTD '!F60-'P&amp;L YTD '!E60</f>
        <v>3779</v>
      </c>
      <c r="G64" s="127">
        <f>'P&amp;L YTD '!G60-'P&amp;L YTD '!F60</f>
        <v>2012.4954500000003</v>
      </c>
      <c r="H64" s="127">
        <f>'P&amp;L YTD '!H60-'P&amp;L YTD '!G60</f>
        <v>-24.495450000000346</v>
      </c>
      <c r="I64" s="127">
        <f t="shared" si="40"/>
        <v>6589</v>
      </c>
      <c r="K64" s="127">
        <f t="shared" si="60"/>
        <v>822</v>
      </c>
      <c r="L64" s="127">
        <f t="shared" si="60"/>
        <v>3779</v>
      </c>
      <c r="M64" s="127">
        <f t="shared" si="60"/>
        <v>2012</v>
      </c>
      <c r="N64" s="127">
        <f t="shared" si="60"/>
        <v>-24</v>
      </c>
      <c r="O64" s="127">
        <f t="shared" si="41"/>
        <v>6589</v>
      </c>
      <c r="P64" s="97"/>
      <c r="Q64" s="97"/>
      <c r="R64" s="127">
        <f>-R23</f>
        <v>608</v>
      </c>
      <c r="S64" s="127">
        <f>'P&amp;L YTD '!P60-'P&amp;L YTD '!O60</f>
        <v>359</v>
      </c>
      <c r="T64" s="127">
        <f>-T23</f>
        <v>192</v>
      </c>
      <c r="U64" s="127">
        <f>'P&amp;L YTD '!R60-'P&amp;L YTD '!Q60</f>
        <v>1116.3177442837068</v>
      </c>
      <c r="V64" s="127">
        <f t="shared" si="42"/>
        <v>2275.3177442837068</v>
      </c>
      <c r="W64" s="94"/>
      <c r="X64" s="127">
        <f>-X23</f>
        <v>608</v>
      </c>
      <c r="Y64" s="127">
        <f t="shared" ref="Y64:AA64" si="62">-Y23</f>
        <v>359</v>
      </c>
      <c r="Z64" s="127">
        <f t="shared" si="62"/>
        <v>192</v>
      </c>
      <c r="AA64" s="127">
        <f t="shared" si="62"/>
        <v>1116</v>
      </c>
      <c r="AB64" s="127">
        <f t="shared" si="43"/>
        <v>2275</v>
      </c>
      <c r="AC64" s="97"/>
      <c r="AD64" s="127">
        <f>-AD23</f>
        <v>531</v>
      </c>
      <c r="AE64" s="127">
        <f>'P&amp;L YTD '!Z60-'P&amp;L YTD '!Y60</f>
        <v>2708</v>
      </c>
    </row>
    <row r="65" spans="2:31">
      <c r="B65" s="98" t="s">
        <v>138</v>
      </c>
      <c r="C65" s="127"/>
      <c r="D65" s="97"/>
      <c r="E65" s="127">
        <f>-E24</f>
        <v>166</v>
      </c>
      <c r="F65" s="127">
        <f>'P&amp;L YTD '!F61-'P&amp;L YTD '!E61</f>
        <v>2293</v>
      </c>
      <c r="G65" s="127">
        <f>'P&amp;L YTD '!G61-'P&amp;L YTD '!F61</f>
        <v>616</v>
      </c>
      <c r="H65" s="127">
        <f>'P&amp;L YTD '!H61-'P&amp;L YTD '!G61</f>
        <v>1274</v>
      </c>
      <c r="I65" s="127">
        <f t="shared" si="40"/>
        <v>4349</v>
      </c>
      <c r="K65" s="127">
        <f t="shared" si="60"/>
        <v>166</v>
      </c>
      <c r="L65" s="127">
        <f t="shared" si="60"/>
        <v>2293</v>
      </c>
      <c r="M65" s="127">
        <f t="shared" si="60"/>
        <v>616</v>
      </c>
      <c r="N65" s="127">
        <f t="shared" si="60"/>
        <v>1274</v>
      </c>
      <c r="O65" s="127">
        <f t="shared" si="41"/>
        <v>4349</v>
      </c>
      <c r="P65" s="97"/>
      <c r="Q65" s="97"/>
      <c r="R65" s="127">
        <f>-R24</f>
        <v>14</v>
      </c>
      <c r="S65" s="127">
        <f>'P&amp;L YTD '!P61-'P&amp;L YTD '!O61</f>
        <v>1226</v>
      </c>
      <c r="T65" s="127">
        <f>-T24</f>
        <v>390</v>
      </c>
      <c r="U65" s="127">
        <f>'P&amp;L YTD '!R61-'P&amp;L YTD '!Q61</f>
        <v>509.04467999999997</v>
      </c>
      <c r="V65" s="127">
        <f t="shared" si="42"/>
        <v>2139.04468</v>
      </c>
      <c r="W65" s="94"/>
      <c r="X65" s="127">
        <f>-X24</f>
        <v>14</v>
      </c>
      <c r="Y65" s="127">
        <f t="shared" ref="Y65:AA65" si="63">-Y24</f>
        <v>1226</v>
      </c>
      <c r="Z65" s="127">
        <f t="shared" si="63"/>
        <v>468</v>
      </c>
      <c r="AA65" s="127">
        <f t="shared" si="63"/>
        <v>509</v>
      </c>
      <c r="AB65" s="127">
        <f t="shared" si="43"/>
        <v>2217</v>
      </c>
      <c r="AC65" s="97"/>
      <c r="AD65" s="127">
        <f>-AD24</f>
        <v>252</v>
      </c>
      <c r="AE65" s="127">
        <f>'P&amp;L YTD '!Z61-'P&amp;L YTD '!Y61</f>
        <v>318</v>
      </c>
    </row>
    <row r="66" spans="2:31">
      <c r="B66" s="98" t="s">
        <v>12</v>
      </c>
      <c r="C66" s="127"/>
      <c r="D66" s="97"/>
      <c r="E66" s="127"/>
      <c r="F66" s="127">
        <f>'P&amp;L YTD '!F62-'P&amp;L YTD '!E62</f>
        <v>0</v>
      </c>
      <c r="G66" s="127">
        <f>'P&amp;L YTD '!G62-'P&amp;L YTD '!F62</f>
        <v>0</v>
      </c>
      <c r="H66" s="127">
        <f>'P&amp;L YTD '!H62-'P&amp;L YTD '!G62</f>
        <v>1954</v>
      </c>
      <c r="I66" s="127">
        <f t="shared" si="40"/>
        <v>1954</v>
      </c>
      <c r="K66" s="127"/>
      <c r="L66" s="127"/>
      <c r="M66" s="127"/>
      <c r="N66" s="127">
        <v>1954</v>
      </c>
      <c r="O66" s="127">
        <f t="shared" si="41"/>
        <v>1954</v>
      </c>
      <c r="P66" s="97"/>
      <c r="Q66" s="97"/>
      <c r="R66" s="127">
        <v>348</v>
      </c>
      <c r="S66" s="127">
        <f>'P&amp;L YTD '!P62-'P&amp;L YTD '!O62</f>
        <v>348</v>
      </c>
      <c r="T66" s="127">
        <f>-T25</f>
        <v>349</v>
      </c>
      <c r="U66" s="127">
        <f>'P&amp;L YTD '!R62-'P&amp;L YTD '!Q62</f>
        <v>348</v>
      </c>
      <c r="V66" s="127">
        <f t="shared" si="42"/>
        <v>1393</v>
      </c>
      <c r="W66" s="94"/>
      <c r="X66" s="127">
        <f>-X25</f>
        <v>348</v>
      </c>
      <c r="Y66" s="127">
        <f t="shared" ref="Y66:AA66" si="64">-Y25</f>
        <v>348</v>
      </c>
      <c r="Z66" s="127">
        <f t="shared" si="64"/>
        <v>349</v>
      </c>
      <c r="AA66" s="127">
        <f t="shared" si="64"/>
        <v>348</v>
      </c>
      <c r="AB66" s="127">
        <f t="shared" si="43"/>
        <v>1393</v>
      </c>
      <c r="AC66" s="97"/>
      <c r="AD66" s="127">
        <f>-AD25</f>
        <v>546</v>
      </c>
      <c r="AE66" s="127">
        <f>'P&amp;L YTD '!Z62-'P&amp;L YTD '!Y62</f>
        <v>815</v>
      </c>
    </row>
    <row r="67" spans="2:31" ht="24">
      <c r="B67" s="98" t="s">
        <v>16</v>
      </c>
      <c r="C67" s="127"/>
      <c r="D67" s="97"/>
      <c r="E67" s="127">
        <v>-1112</v>
      </c>
      <c r="F67" s="127">
        <f>'P&amp;L YTD '!F63-'P&amp;L YTD '!E63</f>
        <v>0</v>
      </c>
      <c r="G67" s="127">
        <f>'P&amp;L YTD '!G63-'P&amp;L YTD '!F63</f>
        <v>0.37543999999957123</v>
      </c>
      <c r="H67" s="127">
        <f>'P&amp;L YTD '!H63-'P&amp;L YTD '!G63</f>
        <v>502.62456000000043</v>
      </c>
      <c r="I67" s="127">
        <f t="shared" si="40"/>
        <v>-609</v>
      </c>
      <c r="K67" s="127">
        <v>-1112</v>
      </c>
      <c r="L67" s="127"/>
      <c r="M67" s="127">
        <v>0</v>
      </c>
      <c r="N67" s="127">
        <v>503</v>
      </c>
      <c r="O67" s="127">
        <f t="shared" si="41"/>
        <v>-609</v>
      </c>
      <c r="P67" s="97"/>
      <c r="Q67" s="97"/>
      <c r="R67" s="127"/>
      <c r="S67" s="127">
        <f>'P&amp;L YTD '!P63-'P&amp;L YTD '!O63</f>
        <v>150</v>
      </c>
      <c r="T67" s="127">
        <f>-T34</f>
        <v>0</v>
      </c>
      <c r="U67" s="127">
        <f>'P&amp;L YTD '!R63-'P&amp;L YTD '!Q63</f>
        <v>0</v>
      </c>
      <c r="V67" s="127">
        <f t="shared" si="42"/>
        <v>150</v>
      </c>
      <c r="W67" s="94"/>
      <c r="X67" s="127"/>
      <c r="Y67" s="127">
        <f>'P&amp;L YTD '!U63-'P&amp;L YTD '!T63</f>
        <v>150</v>
      </c>
      <c r="Z67" s="127">
        <f>'P&amp;L YTD '!V63-'P&amp;L YTD '!U63</f>
        <v>0</v>
      </c>
      <c r="AA67" s="127">
        <f>'P&amp;L YTD '!W63-'P&amp;L YTD '!V63</f>
        <v>0</v>
      </c>
      <c r="AB67" s="127">
        <f t="shared" si="43"/>
        <v>150</v>
      </c>
      <c r="AC67" s="97"/>
      <c r="AD67" s="127"/>
      <c r="AE67" s="127">
        <f>'P&amp;L YTD '!Z63-'P&amp;L YTD '!Y63</f>
        <v>0</v>
      </c>
    </row>
    <row r="68" spans="2:31" ht="24">
      <c r="B68" s="98" t="s">
        <v>42</v>
      </c>
      <c r="C68" s="127">
        <v>241</v>
      </c>
      <c r="D68" s="97"/>
      <c r="E68" s="127">
        <v>-503</v>
      </c>
      <c r="F68" s="127">
        <f>'P&amp;L YTD '!F64-'P&amp;L YTD '!E64</f>
        <v>-1742</v>
      </c>
      <c r="G68" s="127">
        <f>'P&amp;L YTD '!G64-'P&amp;L YTD '!F64</f>
        <v>2221</v>
      </c>
      <c r="H68" s="127">
        <f>'P&amp;L YTD '!H64-'P&amp;L YTD '!G64</f>
        <v>647</v>
      </c>
      <c r="I68" s="127">
        <f t="shared" si="40"/>
        <v>623</v>
      </c>
      <c r="K68" s="127">
        <v>-401</v>
      </c>
      <c r="L68" s="127">
        <v>-1837</v>
      </c>
      <c r="M68" s="127">
        <v>2298</v>
      </c>
      <c r="N68" s="127">
        <v>676</v>
      </c>
      <c r="O68" s="127">
        <f t="shared" si="41"/>
        <v>736</v>
      </c>
      <c r="P68" s="97"/>
      <c r="Q68" s="97"/>
      <c r="R68" s="127">
        <v>1637</v>
      </c>
      <c r="S68" s="127">
        <f>'P&amp;L YTD '!P64-'P&amp;L YTD '!O64</f>
        <v>-2425</v>
      </c>
      <c r="T68" s="127">
        <f>'P&amp;L YTD '!Q64-'P&amp;L YTD '!P64</f>
        <v>2127</v>
      </c>
      <c r="U68" s="127">
        <f>'P&amp;L YTD '!R64-'P&amp;L YTD '!Q64</f>
        <v>-2213</v>
      </c>
      <c r="V68" s="127">
        <f t="shared" si="42"/>
        <v>-874</v>
      </c>
      <c r="W68" s="94"/>
      <c r="X68" s="127">
        <f>'P&amp;L YTD '!T80</f>
        <v>1637</v>
      </c>
      <c r="Y68" s="127">
        <f>'P&amp;L YTD '!U80-'P&amp;L YTD '!T80</f>
        <v>-2425</v>
      </c>
      <c r="Z68" s="127">
        <f>'P&amp;L YTD '!V80-'P&amp;L YTD '!U80</f>
        <v>2127</v>
      </c>
      <c r="AA68" s="127">
        <f>'P&amp;L YTD '!W80-'P&amp;L YTD '!V80</f>
        <v>-2216</v>
      </c>
      <c r="AB68" s="127">
        <f t="shared" si="43"/>
        <v>-877</v>
      </c>
      <c r="AC68" s="97"/>
      <c r="AD68" s="127">
        <v>-380</v>
      </c>
      <c r="AE68" s="127">
        <f>'P&amp;L YTD '!Z64-'P&amp;L YTD '!Y64</f>
        <v>-865</v>
      </c>
    </row>
    <row r="69" spans="2:31" ht="24">
      <c r="B69" s="98" t="s">
        <v>43</v>
      </c>
      <c r="C69" s="127">
        <v>220</v>
      </c>
      <c r="D69" s="97"/>
      <c r="E69" s="127">
        <v>38</v>
      </c>
      <c r="F69" s="127">
        <f>'P&amp;L YTD '!F65-'P&amp;L YTD '!E65</f>
        <v>-38</v>
      </c>
      <c r="G69" s="127">
        <f>'P&amp;L YTD '!G65-'P&amp;L YTD '!F65</f>
        <v>15</v>
      </c>
      <c r="H69" s="127">
        <f>'P&amp;L YTD '!H65-'P&amp;L YTD '!G65</f>
        <v>726</v>
      </c>
      <c r="I69" s="127">
        <f t="shared" si="40"/>
        <v>741</v>
      </c>
      <c r="K69" s="127">
        <v>38</v>
      </c>
      <c r="L69" s="127">
        <v>-38</v>
      </c>
      <c r="M69" s="127">
        <v>15</v>
      </c>
      <c r="N69" s="127">
        <v>726</v>
      </c>
      <c r="O69" s="127">
        <f t="shared" si="41"/>
        <v>741</v>
      </c>
      <c r="P69" s="97"/>
      <c r="Q69" s="97"/>
      <c r="R69" s="127">
        <v>56</v>
      </c>
      <c r="S69" s="127">
        <f>'P&amp;L YTD '!P65-'P&amp;L YTD '!O65</f>
        <v>248</v>
      </c>
      <c r="T69" s="127">
        <f>'P&amp;L YTD '!Q65-'P&amp;L YTD '!P65</f>
        <v>37</v>
      </c>
      <c r="U69" s="127">
        <f>'P&amp;L YTD '!R65-'P&amp;L YTD '!Q65</f>
        <v>241</v>
      </c>
      <c r="V69" s="127">
        <f t="shared" si="42"/>
        <v>582</v>
      </c>
      <c r="W69" s="94"/>
      <c r="X69" s="127">
        <f>'P&amp;L YTD '!T65</f>
        <v>56</v>
      </c>
      <c r="Y69" s="127">
        <f>'P&amp;L YTD '!U81-'P&amp;L YTD '!T81</f>
        <v>212</v>
      </c>
      <c r="Z69" s="127">
        <f>'P&amp;L YTD '!V81-'P&amp;L YTD '!U81</f>
        <v>37</v>
      </c>
      <c r="AA69" s="127">
        <f>'P&amp;L YTD '!W81-'P&amp;L YTD '!V81</f>
        <v>241</v>
      </c>
      <c r="AB69" s="127">
        <f t="shared" si="43"/>
        <v>546</v>
      </c>
      <c r="AC69" s="97"/>
      <c r="AD69" s="127">
        <v>23</v>
      </c>
      <c r="AE69" s="127">
        <f>'P&amp;L YTD '!Z65-'P&amp;L YTD '!Y65</f>
        <v>139</v>
      </c>
    </row>
    <row r="70" spans="2:31">
      <c r="B70" s="98" t="s">
        <v>117</v>
      </c>
      <c r="C70" s="127"/>
      <c r="D70" s="97"/>
      <c r="E70" s="127"/>
      <c r="F70" s="127">
        <f>'P&amp;L YTD '!F66-'P&amp;L YTD '!E66</f>
        <v>0</v>
      </c>
      <c r="G70" s="127">
        <f>'P&amp;L YTD '!G66-'P&amp;L YTD '!F66</f>
        <v>0</v>
      </c>
      <c r="H70" s="127">
        <f>'P&amp;L YTD '!H66-'P&amp;L YTD '!G66</f>
        <v>0</v>
      </c>
      <c r="I70" s="127">
        <f t="shared" si="40"/>
        <v>0</v>
      </c>
      <c r="K70" s="127"/>
      <c r="L70" s="127"/>
      <c r="M70" s="127"/>
      <c r="N70" s="127"/>
      <c r="O70" s="127">
        <f t="shared" si="41"/>
        <v>0</v>
      </c>
      <c r="P70" s="97"/>
      <c r="Q70" s="97"/>
      <c r="R70" s="127"/>
      <c r="S70" s="127">
        <f>'P&amp;L YTD '!P66-'P&amp;L YTD '!O66</f>
        <v>-36</v>
      </c>
      <c r="T70" s="127"/>
      <c r="U70" s="127">
        <f>'P&amp;L YTD '!R66-'P&amp;L YTD '!Q66</f>
        <v>0</v>
      </c>
      <c r="V70" s="127">
        <f t="shared" si="42"/>
        <v>-36</v>
      </c>
      <c r="W70" s="94"/>
      <c r="X70" s="127">
        <f>'P&amp;L YTD '!T66</f>
        <v>0</v>
      </c>
      <c r="Y70" s="127">
        <f>'P&amp;L YTD '!U66-'P&amp;L YTD '!T66</f>
        <v>0</v>
      </c>
      <c r="Z70" s="127"/>
      <c r="AA70" s="127">
        <f>'P&amp;L YTD '!V66-'P&amp;L YTD '!U66</f>
        <v>0</v>
      </c>
      <c r="AB70" s="127">
        <f t="shared" si="43"/>
        <v>0</v>
      </c>
      <c r="AC70" s="97"/>
      <c r="AD70" s="127">
        <f>'P&amp;L YTD '!S66</f>
        <v>0</v>
      </c>
      <c r="AE70" s="127">
        <f>'P&amp;L YTD '!Z66-'P&amp;L YTD '!Y66</f>
        <v>0</v>
      </c>
    </row>
    <row r="71" spans="2:31" s="93" customFormat="1">
      <c r="B71" s="123" t="s">
        <v>44</v>
      </c>
      <c r="C71" s="124">
        <f t="shared" ref="C71" si="65">SUM(C59:C70)</f>
        <v>9994.1335374600021</v>
      </c>
      <c r="D71" s="97"/>
      <c r="E71" s="124">
        <f>SUM(E59:E70)</f>
        <v>10393.969567245422</v>
      </c>
      <c r="F71" s="124">
        <f>'P&amp;L YTD '!F67-'P&amp;L YTD '!E67</f>
        <v>20288.188564239645</v>
      </c>
      <c r="G71" s="124">
        <f>'P&amp;L YTD '!G67-'P&amp;L YTD '!F67</f>
        <v>22194.358071416857</v>
      </c>
      <c r="H71" s="124">
        <f>'P&amp;L YTD '!H67-'P&amp;L YTD '!G67</f>
        <v>24713.40955787422</v>
      </c>
      <c r="I71" s="124">
        <f t="shared" si="40"/>
        <v>77589.925760776154</v>
      </c>
      <c r="J71" s="95"/>
      <c r="K71" s="124">
        <v>15431</v>
      </c>
      <c r="L71" s="124">
        <v>20835</v>
      </c>
      <c r="M71" s="124">
        <v>22574</v>
      </c>
      <c r="N71" s="124">
        <v>25248</v>
      </c>
      <c r="O71" s="124">
        <f t="shared" si="41"/>
        <v>84088</v>
      </c>
      <c r="P71" s="97"/>
      <c r="Q71" s="97"/>
      <c r="R71" s="124">
        <f>SUM(R59:R70)</f>
        <v>21542.685304889033</v>
      </c>
      <c r="S71" s="124">
        <f>'P&amp;L YTD '!P67-'P&amp;L YTD '!O67</f>
        <v>27781.026582886901</v>
      </c>
      <c r="T71" s="124">
        <f>SUM(T59:T70)</f>
        <v>25116.101684844984</v>
      </c>
      <c r="U71" s="124">
        <f>'P&amp;L YTD '!R67-'P&amp;L YTD '!Q67</f>
        <v>33390.671382537548</v>
      </c>
      <c r="V71" s="124">
        <f t="shared" si="42"/>
        <v>107830.48495515846</v>
      </c>
      <c r="W71" s="94"/>
      <c r="X71" s="124">
        <f>SUM(X59:X70)</f>
        <v>23531.892900859581</v>
      </c>
      <c r="Y71" s="124">
        <f t="shared" ref="Y71:AA71" si="66">SUM(Y59:Y70)</f>
        <v>28494.212668978296</v>
      </c>
      <c r="Z71" s="124">
        <f t="shared" si="66"/>
        <v>28078.158143430061</v>
      </c>
      <c r="AA71" s="124">
        <f t="shared" si="66"/>
        <v>34458.669580436574</v>
      </c>
      <c r="AB71" s="124">
        <f t="shared" si="43"/>
        <v>114562.93329370451</v>
      </c>
      <c r="AC71" s="97"/>
      <c r="AD71" s="124">
        <f t="shared" ref="AD71" si="67">SUM(AD59:AD70)</f>
        <v>25857.487705762822</v>
      </c>
      <c r="AE71" s="124">
        <f>'P&amp;L YTD '!Z67-'P&amp;L YTD '!Y67</f>
        <v>35607.025472584617</v>
      </c>
    </row>
    <row r="72" spans="2:31" s="93" customFormat="1">
      <c r="B72" s="123" t="s">
        <v>186</v>
      </c>
      <c r="C72" s="125">
        <f>C71/C15</f>
        <v>0.27568502530784517</v>
      </c>
      <c r="D72" s="97"/>
      <c r="E72" s="125">
        <f t="shared" ref="E72:I72" si="68">E71/E15</f>
        <v>0.40653848974245793</v>
      </c>
      <c r="F72" s="125">
        <f t="shared" si="68"/>
        <v>0.4632852704658304</v>
      </c>
      <c r="G72" s="125">
        <f t="shared" si="68"/>
        <v>0.49027040632383201</v>
      </c>
      <c r="H72" s="125">
        <f t="shared" si="68"/>
        <v>0.42378892532514095</v>
      </c>
      <c r="I72" s="125">
        <f t="shared" si="68"/>
        <v>0.44864190582371261</v>
      </c>
      <c r="J72" s="95"/>
      <c r="K72" s="125">
        <f t="shared" ref="K72:O72" si="69">K71/K15</f>
        <v>0.32539749483362151</v>
      </c>
      <c r="L72" s="125">
        <f t="shared" si="69"/>
        <v>0.40260091592432995</v>
      </c>
      <c r="M72" s="125">
        <f t="shared" si="69"/>
        <v>0.42429938161381875</v>
      </c>
      <c r="N72" s="125">
        <f t="shared" si="69"/>
        <v>0.39405053610725266</v>
      </c>
      <c r="O72" s="125">
        <f t="shared" si="69"/>
        <v>0.38848874330673738</v>
      </c>
      <c r="P72" s="97"/>
      <c r="Q72" s="97"/>
      <c r="R72" s="125">
        <f t="shared" ref="R72:V72" si="70">R71/R15</f>
        <v>0.36124231248241861</v>
      </c>
      <c r="S72" s="125">
        <f t="shared" si="70"/>
        <v>0.40633951912251021</v>
      </c>
      <c r="T72" s="125">
        <f t="shared" si="70"/>
        <v>0.36605456232557948</v>
      </c>
      <c r="U72" s="125">
        <f t="shared" si="70"/>
        <v>0.37357683828260535</v>
      </c>
      <c r="V72" s="125">
        <f t="shared" si="70"/>
        <v>0.37703230426491957</v>
      </c>
      <c r="W72" s="94"/>
      <c r="X72" s="125">
        <f t="shared" ref="X72:AE72" si="71">X71/X15</f>
        <v>0.33297335438164449</v>
      </c>
      <c r="Y72" s="125">
        <f t="shared" si="71"/>
        <v>0.35284765858433903</v>
      </c>
      <c r="Z72" s="125">
        <f t="shared" si="71"/>
        <v>0.33871139056214411</v>
      </c>
      <c r="AA72" s="125">
        <f t="shared" si="71"/>
        <v>0.36160857322486489</v>
      </c>
      <c r="AB72" s="125">
        <f t="shared" si="71"/>
        <v>0.34756406904300108</v>
      </c>
      <c r="AC72" s="97"/>
      <c r="AD72" s="125">
        <f t="shared" si="71"/>
        <v>0.32378522045783648</v>
      </c>
      <c r="AE72" s="125">
        <f t="shared" si="71"/>
        <v>0.38827367317934069</v>
      </c>
    </row>
    <row r="73" spans="2:31">
      <c r="D73" s="97"/>
      <c r="G73" s="94"/>
      <c r="P73" s="97"/>
      <c r="Q73" s="97"/>
      <c r="V73" s="95">
        <f>SUM(Q73:U73)</f>
        <v>0</v>
      </c>
      <c r="W73" s="94"/>
      <c r="AB73" s="95">
        <f>SUM(P73:AA73)</f>
        <v>0</v>
      </c>
      <c r="AC73" s="97"/>
    </row>
    <row r="74" spans="2:31" ht="13.9" customHeight="1">
      <c r="B74" s="201" t="s">
        <v>0</v>
      </c>
      <c r="C74" s="201" t="s">
        <v>205</v>
      </c>
      <c r="D74" s="97"/>
      <c r="E74" s="212" t="s">
        <v>205</v>
      </c>
      <c r="F74" s="212"/>
      <c r="G74" s="212"/>
      <c r="H74" s="212"/>
      <c r="I74" s="212"/>
      <c r="K74" s="212" t="s">
        <v>204</v>
      </c>
      <c r="L74" s="212"/>
      <c r="M74" s="212"/>
      <c r="N74" s="212"/>
      <c r="O74" s="212"/>
      <c r="P74" s="97"/>
      <c r="Q74" s="97"/>
      <c r="R74" s="212" t="s">
        <v>205</v>
      </c>
      <c r="S74" s="212"/>
      <c r="T74" s="212"/>
      <c r="U74" s="212"/>
      <c r="V74" s="212"/>
      <c r="W74" s="172"/>
      <c r="X74" s="212" t="s">
        <v>203</v>
      </c>
      <c r="Y74" s="212"/>
      <c r="Z74" s="212"/>
      <c r="AA74" s="212"/>
      <c r="AB74" s="212"/>
      <c r="AC74" s="97"/>
      <c r="AD74" s="212" t="s">
        <v>205</v>
      </c>
      <c r="AE74" s="212"/>
    </row>
    <row r="75" spans="2:31" ht="12" customHeight="1">
      <c r="B75" s="201"/>
      <c r="C75" s="201">
        <v>2013</v>
      </c>
      <c r="D75" s="97"/>
      <c r="E75" s="201" t="s">
        <v>165</v>
      </c>
      <c r="F75" s="201" t="s">
        <v>164</v>
      </c>
      <c r="G75" s="201" t="s">
        <v>163</v>
      </c>
      <c r="H75" s="201" t="s">
        <v>162</v>
      </c>
      <c r="I75" s="201">
        <v>2014</v>
      </c>
      <c r="K75" s="201" t="s">
        <v>169</v>
      </c>
      <c r="L75" s="201" t="s">
        <v>168</v>
      </c>
      <c r="M75" s="201" t="s">
        <v>167</v>
      </c>
      <c r="N75" s="201" t="s">
        <v>166</v>
      </c>
      <c r="O75" s="201" t="s">
        <v>158</v>
      </c>
      <c r="P75" s="97"/>
      <c r="Q75" s="97"/>
      <c r="R75" s="201" t="s">
        <v>161</v>
      </c>
      <c r="S75" s="201" t="s">
        <v>160</v>
      </c>
      <c r="T75" s="201" t="s">
        <v>159</v>
      </c>
      <c r="U75" s="201" t="s">
        <v>176</v>
      </c>
      <c r="V75" s="201">
        <v>2015</v>
      </c>
      <c r="W75" s="172"/>
      <c r="X75" s="201" t="s">
        <v>189</v>
      </c>
      <c r="Y75" s="201" t="s">
        <v>190</v>
      </c>
      <c r="Z75" s="201" t="s">
        <v>191</v>
      </c>
      <c r="AA75" s="201" t="s">
        <v>192</v>
      </c>
      <c r="AB75" s="201" t="s">
        <v>197</v>
      </c>
      <c r="AC75" s="97"/>
      <c r="AD75" s="210" t="s">
        <v>220</v>
      </c>
      <c r="AE75" s="210" t="s">
        <v>221</v>
      </c>
    </row>
    <row r="76" spans="2:31">
      <c r="B76" s="123" t="s">
        <v>21</v>
      </c>
      <c r="C76" s="124">
        <f>C41</f>
        <v>1817</v>
      </c>
      <c r="D76" s="97"/>
      <c r="E76" s="124">
        <f>E41</f>
        <v>-3497.0742363202567</v>
      </c>
      <c r="F76" s="124">
        <f>'P&amp;L YTD '!F72-'P&amp;L YTD '!E72</f>
        <v>3458</v>
      </c>
      <c r="G76" s="124">
        <f>'P&amp;L YTD '!G72-'P&amp;L YTD '!F72</f>
        <v>1254.2114274616251</v>
      </c>
      <c r="H76" s="124">
        <f>'P&amp;L YTD '!H72-'P&amp;L YTD '!G72</f>
        <v>5439.7885725383749</v>
      </c>
      <c r="I76" s="124">
        <f>SUM(E76:H76)</f>
        <v>6654.9257636797429</v>
      </c>
      <c r="K76" s="124">
        <v>-6435</v>
      </c>
      <c r="L76" s="124">
        <v>2029</v>
      </c>
      <c r="M76" s="124">
        <v>-488</v>
      </c>
      <c r="N76" s="124">
        <v>4611</v>
      </c>
      <c r="O76" s="124">
        <f>SUM(K76:N76)</f>
        <v>-283</v>
      </c>
      <c r="P76" s="97"/>
      <c r="Q76" s="97"/>
      <c r="R76" s="124">
        <f>R41</f>
        <v>47.387184872519356</v>
      </c>
      <c r="S76" s="124">
        <f>'P&amp;L YTD '!P72-'P&amp;L YTD '!O72</f>
        <v>13406</v>
      </c>
      <c r="T76" s="124">
        <f>T41</f>
        <v>-922.21115366734375</v>
      </c>
      <c r="U76" s="124">
        <f>U41</f>
        <v>2875.7634354336042</v>
      </c>
      <c r="V76" s="124">
        <f>SUM(R76:U76)</f>
        <v>15406.93946663878</v>
      </c>
      <c r="W76" s="94"/>
      <c r="X76" s="124">
        <f>X41</f>
        <v>-556.38680840563939</v>
      </c>
      <c r="Y76" s="124">
        <f t="shared" ref="Y76:AA76" si="72">Y41</f>
        <v>11746.909357612341</v>
      </c>
      <c r="Z76" s="124">
        <f t="shared" si="72"/>
        <v>154.86441911652582</v>
      </c>
      <c r="AA76" s="124">
        <f t="shared" si="72"/>
        <v>929.34681346869911</v>
      </c>
      <c r="AB76" s="124">
        <f>SUM(X76:AA76)</f>
        <v>12274.733781791927</v>
      </c>
      <c r="AC76" s="97"/>
      <c r="AD76" s="124">
        <f>AD41</f>
        <v>10560.182218883045</v>
      </c>
      <c r="AE76" s="124">
        <f t="shared" ref="AE76" si="73">AE41</f>
        <v>16936.242873966807</v>
      </c>
    </row>
    <row r="77" spans="2:31">
      <c r="C77" s="127"/>
      <c r="D77" s="97"/>
      <c r="E77" s="127"/>
      <c r="F77" s="127">
        <f>'P&amp;L YTD '!F73-'P&amp;L YTD '!E73</f>
        <v>0</v>
      </c>
      <c r="G77" s="127">
        <f>'P&amp;L YTD '!G73-'P&amp;L YTD '!F73</f>
        <v>0</v>
      </c>
      <c r="H77" s="127">
        <f>'P&amp;L YTD '!H73-'P&amp;L YTD '!G73</f>
        <v>0</v>
      </c>
      <c r="I77" s="127">
        <f t="shared" ref="I77:I94" si="74">SUM(E77:H77)</f>
        <v>0</v>
      </c>
      <c r="K77" s="127"/>
      <c r="L77" s="127"/>
      <c r="M77" s="127"/>
      <c r="N77" s="127"/>
      <c r="O77" s="127">
        <f t="shared" ref="O77:O94" si="75">SUM(K77:N77)</f>
        <v>0</v>
      </c>
      <c r="P77" s="97"/>
      <c r="Q77" s="97"/>
      <c r="R77" s="127"/>
      <c r="S77" s="127">
        <f>'P&amp;L YTD '!P73-'P&amp;L YTD '!O73</f>
        <v>0</v>
      </c>
      <c r="T77" s="127"/>
      <c r="U77" s="127">
        <f>'P&amp;L YTD '!R73-'P&amp;L YTD '!Q73</f>
        <v>0</v>
      </c>
      <c r="V77" s="127">
        <f t="shared" ref="V77:V92" si="76">SUM(R77:U77)</f>
        <v>0</v>
      </c>
      <c r="W77" s="94"/>
      <c r="X77" s="127"/>
      <c r="Y77" s="127">
        <f>'P&amp;L YTD '!T73-'P&amp;L YTD '!S73</f>
        <v>0</v>
      </c>
      <c r="Z77" s="127"/>
      <c r="AA77" s="127">
        <f>'P&amp;L YTD '!V73-'P&amp;L YTD '!U73</f>
        <v>0</v>
      </c>
      <c r="AB77" s="127">
        <f t="shared" ref="AB77:AB92" si="77">SUM(X77:AA77)</f>
        <v>0</v>
      </c>
      <c r="AC77" s="97"/>
      <c r="AD77" s="127"/>
      <c r="AE77" s="127">
        <f>'P&amp;L YTD '!S73-'P&amp;L YTD '!R73</f>
        <v>0</v>
      </c>
    </row>
    <row r="78" spans="2:31">
      <c r="B78" s="98" t="s">
        <v>109</v>
      </c>
      <c r="C78" s="127"/>
      <c r="D78" s="97"/>
      <c r="E78" s="127"/>
      <c r="F78" s="127">
        <f>'P&amp;L YTD '!F74-'P&amp;L YTD '!E74</f>
        <v>0</v>
      </c>
      <c r="G78" s="127">
        <f>'P&amp;L YTD '!G74-'P&amp;L YTD '!F74</f>
        <v>0</v>
      </c>
      <c r="H78" s="127">
        <f>'P&amp;L YTD '!H74-'P&amp;L YTD '!G74</f>
        <v>0</v>
      </c>
      <c r="I78" s="127">
        <f t="shared" si="74"/>
        <v>0</v>
      </c>
      <c r="K78" s="127"/>
      <c r="L78" s="127"/>
      <c r="M78" s="127"/>
      <c r="N78" s="127"/>
      <c r="O78" s="127">
        <f t="shared" si="75"/>
        <v>0</v>
      </c>
      <c r="P78" s="97"/>
      <c r="Q78" s="97"/>
      <c r="R78" s="127"/>
      <c r="S78" s="127">
        <f>'P&amp;L YTD '!P74-'P&amp;L YTD '!O74</f>
        <v>0</v>
      </c>
      <c r="T78" s="127"/>
      <c r="U78" s="127">
        <f>'P&amp;L YTD '!R74-'P&amp;L YTD '!Q74</f>
        <v>0</v>
      </c>
      <c r="V78" s="127">
        <f t="shared" si="76"/>
        <v>0</v>
      </c>
      <c r="W78" s="94"/>
      <c r="X78" s="127"/>
      <c r="Y78" s="127">
        <f>'P&amp;L YTD '!T74-'P&amp;L YTD '!S74</f>
        <v>0</v>
      </c>
      <c r="Z78" s="127"/>
      <c r="AA78" s="127">
        <f>'P&amp;L YTD '!V74-'P&amp;L YTD '!U74</f>
        <v>0</v>
      </c>
      <c r="AB78" s="127">
        <f t="shared" si="77"/>
        <v>0</v>
      </c>
      <c r="AC78" s="97"/>
      <c r="AD78" s="127"/>
      <c r="AE78" s="127"/>
    </row>
    <row r="79" spans="2:31" ht="36">
      <c r="B79" s="128" t="s">
        <v>41</v>
      </c>
      <c r="C79" s="127">
        <f>-C22</f>
        <v>4692</v>
      </c>
      <c r="D79" s="97"/>
      <c r="E79" s="127">
        <f>E63</f>
        <v>9863</v>
      </c>
      <c r="F79" s="127">
        <f>'P&amp;L YTD '!F75-'P&amp;L YTD '!E75</f>
        <v>999</v>
      </c>
      <c r="G79" s="127">
        <f>'P&amp;L YTD '!G75-'P&amp;L YTD '!F75</f>
        <v>5284.1387499999983</v>
      </c>
      <c r="H79" s="127">
        <f>'P&amp;L YTD '!H75-'P&amp;L YTD '!G75</f>
        <v>3167.8612500000017</v>
      </c>
      <c r="I79" s="127">
        <f t="shared" si="74"/>
        <v>19314</v>
      </c>
      <c r="K79" s="127">
        <v>9863</v>
      </c>
      <c r="L79" s="127">
        <v>999</v>
      </c>
      <c r="M79" s="127">
        <v>5284</v>
      </c>
      <c r="N79" s="127">
        <v>3168</v>
      </c>
      <c r="O79" s="127">
        <f t="shared" si="75"/>
        <v>19314</v>
      </c>
      <c r="P79" s="97"/>
      <c r="Q79" s="97"/>
      <c r="R79" s="127">
        <f>R63</f>
        <v>1101</v>
      </c>
      <c r="S79" s="127">
        <f>'P&amp;L YTD '!P75-'P&amp;L YTD '!O75</f>
        <v>4130</v>
      </c>
      <c r="T79" s="127">
        <f t="shared" ref="T79:T85" si="78">T63</f>
        <v>556</v>
      </c>
      <c r="U79" s="127">
        <f>'P&amp;L YTD '!R75-'P&amp;L YTD '!Q75</f>
        <v>2015.73618451732</v>
      </c>
      <c r="V79" s="127">
        <f t="shared" si="76"/>
        <v>7802.73618451732</v>
      </c>
      <c r="W79" s="94"/>
      <c r="X79" s="127">
        <f>X63</f>
        <v>1101</v>
      </c>
      <c r="Y79" s="127">
        <f t="shared" ref="Y79:AA79" si="79">Y63</f>
        <v>4130</v>
      </c>
      <c r="Z79" s="127">
        <f t="shared" si="79"/>
        <v>556</v>
      </c>
      <c r="AA79" s="127">
        <f t="shared" si="79"/>
        <v>3703</v>
      </c>
      <c r="AB79" s="127">
        <f t="shared" si="77"/>
        <v>9490</v>
      </c>
      <c r="AC79" s="97"/>
      <c r="AD79" s="127">
        <f>AD63</f>
        <v>489</v>
      </c>
      <c r="AE79" s="127">
        <f>'P&amp;L YTD '!Z75-'P&amp;L YTD '!Y75</f>
        <v>107</v>
      </c>
    </row>
    <row r="80" spans="2:31">
      <c r="B80" s="128" t="s">
        <v>111</v>
      </c>
      <c r="C80" s="127">
        <f>-C23</f>
        <v>0</v>
      </c>
      <c r="D80" s="97"/>
      <c r="E80" s="127">
        <f>E64</f>
        <v>822</v>
      </c>
      <c r="F80" s="127">
        <f>'P&amp;L YTD '!F76-'P&amp;L YTD '!E76</f>
        <v>3779</v>
      </c>
      <c r="G80" s="127">
        <f>'P&amp;L YTD '!G76-'P&amp;L YTD '!F76</f>
        <v>2012.4954500000003</v>
      </c>
      <c r="H80" s="127">
        <f>'P&amp;L YTD '!H76-'P&amp;L YTD '!G76</f>
        <v>-24.495450000000346</v>
      </c>
      <c r="I80" s="127">
        <f t="shared" si="74"/>
        <v>6589</v>
      </c>
      <c r="K80" s="127">
        <v>822</v>
      </c>
      <c r="L80" s="127">
        <v>3779</v>
      </c>
      <c r="M80" s="127">
        <v>2012</v>
      </c>
      <c r="N80" s="127">
        <v>-24</v>
      </c>
      <c r="O80" s="127">
        <f t="shared" si="75"/>
        <v>6589</v>
      </c>
      <c r="P80" s="97"/>
      <c r="Q80" s="97"/>
      <c r="R80" s="127">
        <f>R64</f>
        <v>608</v>
      </c>
      <c r="S80" s="127">
        <f>'P&amp;L YTD '!P76-'P&amp;L YTD '!O76</f>
        <v>359</v>
      </c>
      <c r="T80" s="127">
        <f t="shared" si="78"/>
        <v>192</v>
      </c>
      <c r="U80" s="127">
        <f>'P&amp;L YTD '!R76-'P&amp;L YTD '!Q76</f>
        <v>1116.3177442837068</v>
      </c>
      <c r="V80" s="127">
        <f t="shared" si="76"/>
        <v>2275.3177442837068</v>
      </c>
      <c r="W80" s="94"/>
      <c r="X80" s="127">
        <f>X64</f>
        <v>608</v>
      </c>
      <c r="Y80" s="127">
        <f t="shared" ref="Y80:AA80" si="80">Y64</f>
        <v>359</v>
      </c>
      <c r="Z80" s="127">
        <f t="shared" si="80"/>
        <v>192</v>
      </c>
      <c r="AA80" s="127">
        <f t="shared" si="80"/>
        <v>1116</v>
      </c>
      <c r="AB80" s="127">
        <f t="shared" si="77"/>
        <v>2275</v>
      </c>
      <c r="AC80" s="97"/>
      <c r="AD80" s="127">
        <f t="shared" ref="AD80:AD82" si="81">AD64</f>
        <v>531</v>
      </c>
      <c r="AE80" s="127">
        <f>'P&amp;L YTD '!Z76-'P&amp;L YTD '!Y76</f>
        <v>2708</v>
      </c>
    </row>
    <row r="81" spans="2:31">
      <c r="B81" s="128" t="s">
        <v>138</v>
      </c>
      <c r="C81" s="127">
        <f>-C24</f>
        <v>0</v>
      </c>
      <c r="D81" s="97"/>
      <c r="E81" s="127">
        <f>E65</f>
        <v>166</v>
      </c>
      <c r="F81" s="127">
        <f>'P&amp;L YTD '!F77-'P&amp;L YTD '!E77</f>
        <v>2293</v>
      </c>
      <c r="G81" s="127">
        <f>'P&amp;L YTD '!G77-'P&amp;L YTD '!F77</f>
        <v>616</v>
      </c>
      <c r="H81" s="127">
        <f>'P&amp;L YTD '!H77-'P&amp;L YTD '!G77</f>
        <v>1274</v>
      </c>
      <c r="I81" s="127">
        <f t="shared" si="74"/>
        <v>4349</v>
      </c>
      <c r="K81" s="127">
        <v>166</v>
      </c>
      <c r="L81" s="127">
        <v>2293</v>
      </c>
      <c r="M81" s="127">
        <v>616</v>
      </c>
      <c r="N81" s="127">
        <v>1274</v>
      </c>
      <c r="O81" s="127">
        <f t="shared" si="75"/>
        <v>4349</v>
      </c>
      <c r="P81" s="97"/>
      <c r="Q81" s="97"/>
      <c r="R81" s="127">
        <f>R65</f>
        <v>14</v>
      </c>
      <c r="S81" s="127">
        <f>'P&amp;L YTD '!P77-'P&amp;L YTD '!O77</f>
        <v>1226</v>
      </c>
      <c r="T81" s="127">
        <f t="shared" si="78"/>
        <v>390</v>
      </c>
      <c r="U81" s="127">
        <f>'P&amp;L YTD '!R77-'P&amp;L YTD '!Q77</f>
        <v>509.04467999999997</v>
      </c>
      <c r="V81" s="127">
        <f t="shared" si="76"/>
        <v>2139.04468</v>
      </c>
      <c r="W81" s="94"/>
      <c r="X81" s="127">
        <f>X65</f>
        <v>14</v>
      </c>
      <c r="Y81" s="127">
        <f t="shared" ref="Y81:AA81" si="82">Y65</f>
        <v>1226</v>
      </c>
      <c r="Z81" s="127">
        <f t="shared" si="82"/>
        <v>468</v>
      </c>
      <c r="AA81" s="127">
        <f t="shared" si="82"/>
        <v>509</v>
      </c>
      <c r="AB81" s="127">
        <f t="shared" si="77"/>
        <v>2217</v>
      </c>
      <c r="AC81" s="97"/>
      <c r="AD81" s="127">
        <f t="shared" si="81"/>
        <v>252</v>
      </c>
      <c r="AE81" s="127">
        <f>'P&amp;L YTD '!Z77-'P&amp;L YTD '!Y77</f>
        <v>318</v>
      </c>
    </row>
    <row r="82" spans="2:31">
      <c r="B82" s="128" t="s">
        <v>12</v>
      </c>
      <c r="C82" s="127"/>
      <c r="D82" s="97"/>
      <c r="E82" s="127">
        <v>0</v>
      </c>
      <c r="F82" s="127">
        <f>'P&amp;L YTD '!F78-'P&amp;L YTD '!E78</f>
        <v>0</v>
      </c>
      <c r="G82" s="127">
        <f>'P&amp;L YTD '!G78-'P&amp;L YTD '!F78</f>
        <v>0</v>
      </c>
      <c r="H82" s="127">
        <f>'P&amp;L YTD '!H78-'P&amp;L YTD '!G78</f>
        <v>1954</v>
      </c>
      <c r="I82" s="127">
        <f t="shared" si="74"/>
        <v>1954</v>
      </c>
      <c r="K82" s="127">
        <v>0</v>
      </c>
      <c r="L82" s="127">
        <v>0</v>
      </c>
      <c r="M82" s="127">
        <v>0</v>
      </c>
      <c r="N82" s="127">
        <v>1954</v>
      </c>
      <c r="O82" s="127">
        <f t="shared" si="75"/>
        <v>1954</v>
      </c>
      <c r="P82" s="97"/>
      <c r="Q82" s="97"/>
      <c r="R82" s="127">
        <v>348</v>
      </c>
      <c r="S82" s="127">
        <f>'P&amp;L YTD '!P78-'P&amp;L YTD '!O78</f>
        <v>348</v>
      </c>
      <c r="T82" s="127">
        <f t="shared" si="78"/>
        <v>349</v>
      </c>
      <c r="U82" s="127">
        <f>'P&amp;L YTD '!R78-'P&amp;L YTD '!Q78</f>
        <v>348</v>
      </c>
      <c r="V82" s="127">
        <f t="shared" si="76"/>
        <v>1393</v>
      </c>
      <c r="W82" s="94"/>
      <c r="X82" s="127">
        <v>348</v>
      </c>
      <c r="Y82" s="127">
        <f>'P&amp;L YTD '!T78-'P&amp;L YTD '!S78</f>
        <v>348</v>
      </c>
      <c r="Z82" s="127">
        <f t="shared" ref="Z82:AA84" si="83">Z66</f>
        <v>349</v>
      </c>
      <c r="AA82" s="127">
        <f>'P&amp;L YTD '!V78-'P&amp;L YTD '!U78</f>
        <v>349</v>
      </c>
      <c r="AB82" s="127">
        <f t="shared" si="77"/>
        <v>1394</v>
      </c>
      <c r="AC82" s="97"/>
      <c r="AD82" s="127">
        <f t="shared" si="81"/>
        <v>546</v>
      </c>
      <c r="AE82" s="127">
        <f>'P&amp;L YTD '!Z78-'P&amp;L YTD '!Y78</f>
        <v>815</v>
      </c>
    </row>
    <row r="83" spans="2:31" ht="24">
      <c r="B83" s="128" t="s">
        <v>16</v>
      </c>
      <c r="C83" s="127">
        <v>241</v>
      </c>
      <c r="D83" s="97"/>
      <c r="E83" s="127">
        <v>-1112</v>
      </c>
      <c r="F83" s="127">
        <f>'P&amp;L YTD '!F79-'P&amp;L YTD '!E79</f>
        <v>0</v>
      </c>
      <c r="G83" s="127">
        <f>'P&amp;L YTD '!G79-'P&amp;L YTD '!F79</f>
        <v>0.37543999999957123</v>
      </c>
      <c r="H83" s="127">
        <f>'P&amp;L YTD '!H79-'P&amp;L YTD '!G79</f>
        <v>502.62456000000043</v>
      </c>
      <c r="I83" s="127">
        <f t="shared" si="74"/>
        <v>-609</v>
      </c>
      <c r="K83" s="127">
        <v>-1112</v>
      </c>
      <c r="L83" s="127"/>
      <c r="M83" s="127">
        <v>0</v>
      </c>
      <c r="N83" s="127">
        <v>503</v>
      </c>
      <c r="O83" s="127">
        <f t="shared" si="75"/>
        <v>-609</v>
      </c>
      <c r="P83" s="97"/>
      <c r="Q83" s="97"/>
      <c r="R83" s="127"/>
      <c r="S83" s="127">
        <f>'P&amp;L YTD '!P79-'P&amp;L YTD '!O79</f>
        <v>150</v>
      </c>
      <c r="T83" s="127">
        <f t="shared" si="78"/>
        <v>0</v>
      </c>
      <c r="U83" s="127">
        <f>'P&amp;L YTD '!R79-'P&amp;L YTD '!Q79</f>
        <v>0</v>
      </c>
      <c r="V83" s="127">
        <f t="shared" si="76"/>
        <v>150</v>
      </c>
      <c r="W83" s="94"/>
      <c r="X83" s="127"/>
      <c r="Y83" s="127">
        <f>'P&amp;L YTD '!U79-'P&amp;L YTD '!T79</f>
        <v>150</v>
      </c>
      <c r="Z83" s="127">
        <f>'P&amp;L YTD '!V79-'P&amp;L YTD '!U79</f>
        <v>0</v>
      </c>
      <c r="AA83" s="127">
        <f>'P&amp;L YTD '!W79-'P&amp;L YTD '!V79</f>
        <v>0</v>
      </c>
      <c r="AB83" s="127">
        <f t="shared" si="77"/>
        <v>150</v>
      </c>
      <c r="AC83" s="97"/>
      <c r="AD83" s="127">
        <f>AD67</f>
        <v>0</v>
      </c>
      <c r="AE83" s="127">
        <f>'P&amp;L YTD '!Z79-'P&amp;L YTD '!Y79</f>
        <v>0</v>
      </c>
    </row>
    <row r="84" spans="2:31" ht="24">
      <c r="B84" s="128" t="s">
        <v>42</v>
      </c>
      <c r="C84" s="127">
        <v>220</v>
      </c>
      <c r="D84" s="97"/>
      <c r="E84" s="127">
        <v>-503</v>
      </c>
      <c r="F84" s="127">
        <f>'P&amp;L YTD '!F80-'P&amp;L YTD '!E80</f>
        <v>-1742</v>
      </c>
      <c r="G84" s="127">
        <f>'P&amp;L YTD '!G80-'P&amp;L YTD '!F80</f>
        <v>2221</v>
      </c>
      <c r="H84" s="127">
        <f>'P&amp;L YTD '!H80-'P&amp;L YTD '!G80</f>
        <v>647</v>
      </c>
      <c r="I84" s="127">
        <f t="shared" si="74"/>
        <v>623</v>
      </c>
      <c r="K84" s="127">
        <v>-401</v>
      </c>
      <c r="L84" s="127">
        <v>-1837</v>
      </c>
      <c r="M84" s="127">
        <v>2298</v>
      </c>
      <c r="N84" s="127">
        <v>676</v>
      </c>
      <c r="O84" s="127">
        <f t="shared" si="75"/>
        <v>736</v>
      </c>
      <c r="P84" s="97"/>
      <c r="Q84" s="97"/>
      <c r="R84" s="127">
        <v>1637</v>
      </c>
      <c r="S84" s="127">
        <f>'P&amp;L YTD '!P80-'P&amp;L YTD '!O80</f>
        <v>-2425</v>
      </c>
      <c r="T84" s="127">
        <f t="shared" si="78"/>
        <v>2127</v>
      </c>
      <c r="U84" s="127">
        <f>'P&amp;L YTD '!R80-'P&amp;L YTD '!Q80</f>
        <v>-2213</v>
      </c>
      <c r="V84" s="127">
        <f t="shared" si="76"/>
        <v>-874</v>
      </c>
      <c r="W84" s="94"/>
      <c r="X84" s="127">
        <f>X68</f>
        <v>1637</v>
      </c>
      <c r="Y84" s="127">
        <f>Y68</f>
        <v>-2425</v>
      </c>
      <c r="Z84" s="127">
        <f t="shared" si="83"/>
        <v>2127</v>
      </c>
      <c r="AA84" s="127">
        <f t="shared" si="83"/>
        <v>-2216</v>
      </c>
      <c r="AB84" s="127">
        <f t="shared" si="77"/>
        <v>-877</v>
      </c>
      <c r="AC84" s="97"/>
      <c r="AD84" s="127">
        <f>AD68</f>
        <v>-380</v>
      </c>
      <c r="AE84" s="127">
        <f>'P&amp;L YTD '!Z80-'P&amp;L YTD '!Y80</f>
        <v>-865</v>
      </c>
    </row>
    <row r="85" spans="2:31" ht="24">
      <c r="B85" s="128" t="s">
        <v>43</v>
      </c>
      <c r="C85" s="127"/>
      <c r="D85" s="97"/>
      <c r="E85" s="127">
        <v>38</v>
      </c>
      <c r="F85" s="127">
        <f>'P&amp;L YTD '!F81-'P&amp;L YTD '!E81</f>
        <v>-38</v>
      </c>
      <c r="G85" s="127">
        <f>'P&amp;L YTD '!G81-'P&amp;L YTD '!F81</f>
        <v>15</v>
      </c>
      <c r="H85" s="127">
        <f>'P&amp;L YTD '!H81-'P&amp;L YTD '!G81</f>
        <v>726</v>
      </c>
      <c r="I85" s="127">
        <f t="shared" si="74"/>
        <v>741</v>
      </c>
      <c r="K85" s="127">
        <v>38</v>
      </c>
      <c r="L85" s="127">
        <v>-38</v>
      </c>
      <c r="M85" s="127">
        <v>15</v>
      </c>
      <c r="N85" s="127">
        <v>726</v>
      </c>
      <c r="O85" s="127">
        <f t="shared" si="75"/>
        <v>741</v>
      </c>
      <c r="P85" s="97"/>
      <c r="Q85" s="97"/>
      <c r="R85" s="127">
        <v>20</v>
      </c>
      <c r="S85" s="127">
        <f>'P&amp;L YTD '!P81-'P&amp;L YTD '!O81</f>
        <v>212</v>
      </c>
      <c r="T85" s="127">
        <f t="shared" si="78"/>
        <v>37</v>
      </c>
      <c r="U85" s="127">
        <f>'P&amp;L YTD '!R81-'P&amp;L YTD '!Q81</f>
        <v>241</v>
      </c>
      <c r="V85" s="127">
        <f t="shared" si="76"/>
        <v>510</v>
      </c>
      <c r="W85" s="94"/>
      <c r="X85" s="127">
        <f>X69</f>
        <v>56</v>
      </c>
      <c r="Y85" s="127">
        <f t="shared" ref="Y85:AA85" si="84">Y69</f>
        <v>212</v>
      </c>
      <c r="Z85" s="127">
        <f t="shared" si="84"/>
        <v>37</v>
      </c>
      <c r="AA85" s="127">
        <f t="shared" si="84"/>
        <v>241</v>
      </c>
      <c r="AB85" s="127">
        <f t="shared" si="77"/>
        <v>546</v>
      </c>
      <c r="AC85" s="97"/>
      <c r="AD85" s="127">
        <f>AD69</f>
        <v>23</v>
      </c>
      <c r="AE85" s="127">
        <f>'P&amp;L YTD '!Z81-'P&amp;L YTD '!Y81</f>
        <v>139</v>
      </c>
    </row>
    <row r="86" spans="2:31" ht="24">
      <c r="B86" s="128" t="s">
        <v>149</v>
      </c>
      <c r="C86" s="127"/>
      <c r="D86" s="97"/>
      <c r="E86" s="127"/>
      <c r="F86" s="127">
        <f>'P&amp;L YTD '!F82-'P&amp;L YTD '!E82</f>
        <v>0</v>
      </c>
      <c r="G86" s="127">
        <f>'P&amp;L YTD '!G82-'P&amp;L YTD '!F82</f>
        <v>0</v>
      </c>
      <c r="H86" s="127">
        <f>'P&amp;L YTD '!H82-'P&amp;L YTD '!G82</f>
        <v>0</v>
      </c>
      <c r="I86" s="127">
        <f t="shared" si="74"/>
        <v>0</v>
      </c>
      <c r="K86" s="127"/>
      <c r="L86" s="127"/>
      <c r="M86" s="127"/>
      <c r="N86" s="127"/>
      <c r="O86" s="127">
        <f t="shared" si="75"/>
        <v>0</v>
      </c>
      <c r="P86" s="97"/>
      <c r="Q86" s="97"/>
      <c r="R86" s="127"/>
      <c r="S86" s="127">
        <f>'P&amp;L YTD '!P82-'P&amp;L YTD '!O82</f>
        <v>0</v>
      </c>
      <c r="T86" s="127">
        <f>T56</f>
        <v>11546</v>
      </c>
      <c r="U86" s="127">
        <f>'P&amp;L YTD '!R82-'P&amp;L YTD '!Q82</f>
        <v>16564.814581756174</v>
      </c>
      <c r="V86" s="127">
        <f t="shared" si="76"/>
        <v>28110.814581756174</v>
      </c>
      <c r="W86" s="94"/>
      <c r="X86" s="127"/>
      <c r="Y86" s="127">
        <f>'P&amp;L YTD '!T82-'P&amp;L YTD '!S82</f>
        <v>0</v>
      </c>
      <c r="Z86" s="127">
        <f>Z56</f>
        <v>11546</v>
      </c>
      <c r="AA86" s="127">
        <f>AA56</f>
        <v>16565</v>
      </c>
      <c r="AB86" s="127">
        <f t="shared" si="77"/>
        <v>28111</v>
      </c>
      <c r="AC86" s="97"/>
      <c r="AD86" s="127">
        <f>'P&amp;L YTD '!Y82</f>
        <v>0</v>
      </c>
      <c r="AE86" s="127">
        <f>'P&amp;L YTD '!Z82-'P&amp;L YTD '!Y82</f>
        <v>1261</v>
      </c>
    </row>
    <row r="87" spans="2:31" ht="24">
      <c r="B87" s="128" t="s">
        <v>144</v>
      </c>
      <c r="C87" s="127"/>
      <c r="D87" s="97"/>
      <c r="E87" s="127" t="s">
        <v>48</v>
      </c>
      <c r="F87" s="127">
        <f>'P&amp;L YTD '!F83-'P&amp;L YTD '!E83</f>
        <v>0</v>
      </c>
      <c r="G87" s="127">
        <f>'P&amp;L YTD '!G83-'P&amp;L YTD '!F83</f>
        <v>0</v>
      </c>
      <c r="H87" s="127">
        <f>'P&amp;L YTD '!H83-'P&amp;L YTD '!G83</f>
        <v>0</v>
      </c>
      <c r="I87" s="127">
        <f t="shared" si="74"/>
        <v>0</v>
      </c>
      <c r="K87" s="127"/>
      <c r="L87" s="127"/>
      <c r="M87" s="127"/>
      <c r="N87" s="127"/>
      <c r="O87" s="127">
        <f t="shared" si="75"/>
        <v>0</v>
      </c>
      <c r="P87" s="97"/>
      <c r="Q87" s="97"/>
      <c r="R87" s="127">
        <v>6201</v>
      </c>
      <c r="S87" s="127">
        <f>'P&amp;L YTD '!P83-'P&amp;L YTD '!O83</f>
        <v>0</v>
      </c>
      <c r="T87" s="127">
        <f>'P&amp;L YTD '!Q83-'P&amp;L YTD '!P83</f>
        <v>0</v>
      </c>
      <c r="U87" s="127">
        <f>'P&amp;L YTD '!R83-'P&amp;L YTD '!Q83</f>
        <v>0</v>
      </c>
      <c r="V87" s="127">
        <f t="shared" si="76"/>
        <v>6201</v>
      </c>
      <c r="W87" s="94"/>
      <c r="X87" s="127">
        <v>6201</v>
      </c>
      <c r="Y87" s="127"/>
      <c r="Z87" s="127">
        <f>'P&amp;L YTD '!U83-'P&amp;L YTD '!T83</f>
        <v>0</v>
      </c>
      <c r="AA87" s="127">
        <f>'P&amp;L YTD '!V83-'P&amp;L YTD '!U83</f>
        <v>0</v>
      </c>
      <c r="AB87" s="127">
        <f t="shared" si="77"/>
        <v>6201</v>
      </c>
      <c r="AC87" s="97"/>
      <c r="AD87" s="127">
        <f>'P&amp;L YTD '!Y83</f>
        <v>0</v>
      </c>
      <c r="AE87" s="127">
        <f>'P&amp;L YTD '!Z83-'P&amp;L YTD '!Y83</f>
        <v>0</v>
      </c>
    </row>
    <row r="88" spans="2:31" s="93" customFormat="1" ht="24">
      <c r="B88" s="129" t="s">
        <v>46</v>
      </c>
      <c r="C88" s="130"/>
      <c r="D88" s="97"/>
      <c r="E88" s="130"/>
      <c r="F88" s="130">
        <f>'P&amp;L YTD '!F84-'P&amp;L YTD '!E84</f>
        <v>3108</v>
      </c>
      <c r="G88" s="130">
        <f>'P&amp;L YTD '!G84-'P&amp;L YTD '!F84</f>
        <v>1604</v>
      </c>
      <c r="H88" s="130">
        <f>'P&amp;L YTD '!H84-'P&amp;L YTD '!G84</f>
        <v>942</v>
      </c>
      <c r="I88" s="130">
        <f t="shared" si="74"/>
        <v>5654</v>
      </c>
      <c r="J88" s="95"/>
      <c r="K88" s="130"/>
      <c r="L88" s="130">
        <v>3108</v>
      </c>
      <c r="M88" s="130">
        <v>1604</v>
      </c>
      <c r="N88" s="130">
        <v>942</v>
      </c>
      <c r="O88" s="130">
        <f t="shared" si="75"/>
        <v>5654</v>
      </c>
      <c r="P88" s="97"/>
      <c r="Q88" s="97"/>
      <c r="R88" s="130">
        <v>341</v>
      </c>
      <c r="S88" s="130">
        <f>'P&amp;L YTD '!P84-'P&amp;L YTD '!O84</f>
        <v>0</v>
      </c>
      <c r="T88" s="130">
        <f>'P&amp;L YTD '!Q84-'P&amp;L YTD '!P84</f>
        <v>0</v>
      </c>
      <c r="U88" s="130">
        <f>'P&amp;L YTD '!R84-'P&amp;L YTD '!Q84</f>
        <v>0</v>
      </c>
      <c r="V88" s="130">
        <f t="shared" si="76"/>
        <v>341</v>
      </c>
      <c r="W88" s="94"/>
      <c r="X88" s="130">
        <f>'P&amp;L YTD '!T84</f>
        <v>341</v>
      </c>
      <c r="Y88" s="130">
        <f>'P&amp;L YTD '!U84-'P&amp;L YTD '!T84</f>
        <v>0</v>
      </c>
      <c r="Z88" s="130">
        <f>'P&amp;L YTD '!V84-'P&amp;L YTD '!U84</f>
        <v>0</v>
      </c>
      <c r="AA88" s="130">
        <f>'P&amp;L YTD '!W84-'P&amp;L YTD '!V84</f>
        <v>0</v>
      </c>
      <c r="AB88" s="130">
        <f t="shared" si="77"/>
        <v>341</v>
      </c>
      <c r="AC88" s="97"/>
      <c r="AD88" s="130">
        <f>'P&amp;L YTD '!Y84</f>
        <v>0</v>
      </c>
      <c r="AE88" s="130">
        <f>'P&amp;L YTD '!Z84-'P&amp;L YTD '!Y84</f>
        <v>0</v>
      </c>
    </row>
    <row r="89" spans="2:31" s="93" customFormat="1">
      <c r="B89" s="129" t="s">
        <v>116</v>
      </c>
      <c r="C89" s="131"/>
      <c r="D89" s="97"/>
      <c r="E89" s="131"/>
      <c r="F89" s="131">
        <f>'P&amp;L YTD '!F85-'P&amp;L YTD '!E85</f>
        <v>0</v>
      </c>
      <c r="G89" s="131">
        <f>'P&amp;L YTD '!G85-'P&amp;L YTD '!F85</f>
        <v>0</v>
      </c>
      <c r="H89" s="131">
        <f>'P&amp;L YTD '!H85-'P&amp;L YTD '!G85</f>
        <v>0</v>
      </c>
      <c r="I89" s="131">
        <f t="shared" si="74"/>
        <v>0</v>
      </c>
      <c r="J89" s="95"/>
      <c r="K89" s="131"/>
      <c r="L89" s="131"/>
      <c r="M89" s="131"/>
      <c r="N89" s="131"/>
      <c r="O89" s="131">
        <f t="shared" si="75"/>
        <v>0</v>
      </c>
      <c r="P89" s="97"/>
      <c r="Q89" s="97"/>
      <c r="R89" s="131">
        <v>36</v>
      </c>
      <c r="S89" s="131">
        <f>'P&amp;L YTD '!P85-'P&amp;L YTD '!O85</f>
        <v>0</v>
      </c>
      <c r="T89" s="131"/>
      <c r="U89" s="131">
        <f>'P&amp;L YTD '!R85-'P&amp;L YTD '!Q85</f>
        <v>0</v>
      </c>
      <c r="V89" s="131">
        <f t="shared" si="76"/>
        <v>36</v>
      </c>
      <c r="W89" s="94"/>
      <c r="X89" s="131">
        <v>36</v>
      </c>
      <c r="Y89" s="130">
        <f>'P&amp;L YTD '!U85-'P&amp;L YTD '!T85</f>
        <v>-36</v>
      </c>
      <c r="Z89" s="131">
        <f t="shared" ref="Z89:AA89" si="85">Z70</f>
        <v>0</v>
      </c>
      <c r="AA89" s="131">
        <f t="shared" si="85"/>
        <v>0</v>
      </c>
      <c r="AB89" s="131">
        <f t="shared" si="77"/>
        <v>0</v>
      </c>
      <c r="AC89" s="97"/>
      <c r="AD89" s="131">
        <f>'P&amp;L YTD '!Y85</f>
        <v>0</v>
      </c>
      <c r="AE89" s="131">
        <f>'P&amp;L YTD '!Z85-'P&amp;L YTD '!Y85</f>
        <v>0</v>
      </c>
    </row>
    <row r="90" spans="2:31">
      <c r="B90" s="123" t="s">
        <v>145</v>
      </c>
      <c r="C90" s="124">
        <f>SUM(C79:C89)</f>
        <v>5153</v>
      </c>
      <c r="D90" s="97"/>
      <c r="E90" s="124">
        <f>SUM(E79:E89)</f>
        <v>9274</v>
      </c>
      <c r="F90" s="124">
        <f>'P&amp;L YTD '!F86-'P&amp;L YTD '!E86</f>
        <v>8399</v>
      </c>
      <c r="G90" s="124">
        <f>'P&amp;L YTD '!G86-'P&amp;L YTD '!F86</f>
        <v>11753.00964</v>
      </c>
      <c r="H90" s="124">
        <f>'P&amp;L YTD '!H86-'P&amp;L YTD '!G86</f>
        <v>9188.9903599999998</v>
      </c>
      <c r="I90" s="124">
        <f t="shared" si="74"/>
        <v>38615</v>
      </c>
      <c r="K90" s="124">
        <f t="shared" ref="K90" si="86">SUM(K79:K89)</f>
        <v>9376</v>
      </c>
      <c r="L90" s="124">
        <f>SUM(L79:L89)</f>
        <v>8304</v>
      </c>
      <c r="M90" s="124">
        <f>SUM(M79:M89)</f>
        <v>11829</v>
      </c>
      <c r="N90" s="124">
        <f>SUM(N79:N89)</f>
        <v>9219</v>
      </c>
      <c r="O90" s="124">
        <f t="shared" si="75"/>
        <v>38728</v>
      </c>
      <c r="P90" s="97"/>
      <c r="Q90" s="97"/>
      <c r="R90" s="124">
        <f>SUM(R79:R89)</f>
        <v>10306</v>
      </c>
      <c r="S90" s="124">
        <f>'P&amp;L YTD '!P86-'P&amp;L YTD '!O86</f>
        <v>4000</v>
      </c>
      <c r="T90" s="124">
        <f>SUM(T79:T89)</f>
        <v>15197</v>
      </c>
      <c r="U90" s="124">
        <f>'P&amp;L YTD '!R86-'P&amp;L YTD '!Q86</f>
        <v>18581.913190557199</v>
      </c>
      <c r="V90" s="124">
        <f t="shared" si="76"/>
        <v>48084.913190557199</v>
      </c>
      <c r="W90" s="94"/>
      <c r="X90" s="124">
        <f>SUM(X79:X89)</f>
        <v>10342</v>
      </c>
      <c r="Y90" s="124">
        <f t="shared" ref="Y90:AA90" si="87">SUM(Y79:Y89)</f>
        <v>3964</v>
      </c>
      <c r="Z90" s="124">
        <f t="shared" si="87"/>
        <v>15275</v>
      </c>
      <c r="AA90" s="124">
        <f t="shared" si="87"/>
        <v>20267</v>
      </c>
      <c r="AB90" s="124">
        <f t="shared" si="77"/>
        <v>49848</v>
      </c>
      <c r="AC90" s="97"/>
      <c r="AD90" s="124">
        <f>SUM(AD79:AD89)</f>
        <v>1461</v>
      </c>
      <c r="AE90" s="124">
        <f>SUM(AE79:AE89)</f>
        <v>4483</v>
      </c>
    </row>
    <row r="91" spans="2:31" s="93" customFormat="1">
      <c r="B91" s="132"/>
      <c r="C91" s="130"/>
      <c r="D91" s="97"/>
      <c r="E91" s="130"/>
      <c r="F91" s="130">
        <f>'P&amp;L YTD '!F87-'P&amp;L YTD '!E87</f>
        <v>0</v>
      </c>
      <c r="G91" s="130">
        <f>'P&amp;L YTD '!G87-'P&amp;L YTD '!F87</f>
        <v>0</v>
      </c>
      <c r="H91" s="130">
        <f>'P&amp;L YTD '!H87-'P&amp;L YTD '!G87</f>
        <v>0</v>
      </c>
      <c r="I91" s="130">
        <f t="shared" si="74"/>
        <v>0</v>
      </c>
      <c r="J91" s="95"/>
      <c r="K91" s="130"/>
      <c r="L91" s="130"/>
      <c r="M91" s="130"/>
      <c r="N91" s="130"/>
      <c r="O91" s="130">
        <f t="shared" si="75"/>
        <v>0</v>
      </c>
      <c r="P91" s="97"/>
      <c r="Q91" s="97"/>
      <c r="R91" s="130"/>
      <c r="S91" s="130">
        <f>'P&amp;L YTD '!P87-'P&amp;L YTD '!O87</f>
        <v>0</v>
      </c>
      <c r="T91" s="130"/>
      <c r="U91" s="130">
        <f>'P&amp;L YTD '!R87-'P&amp;L YTD '!Q87</f>
        <v>0</v>
      </c>
      <c r="V91" s="130">
        <f t="shared" si="76"/>
        <v>0</v>
      </c>
      <c r="W91" s="94"/>
      <c r="X91" s="130"/>
      <c r="Y91" s="130">
        <f>'P&amp;L YTD '!T87-'P&amp;L YTD '!S87</f>
        <v>0</v>
      </c>
      <c r="Z91" s="130"/>
      <c r="AA91" s="130">
        <f>'P&amp;L YTD '!V87-'P&amp;L YTD '!U87</f>
        <v>0</v>
      </c>
      <c r="AB91" s="130">
        <f t="shared" si="77"/>
        <v>0</v>
      </c>
      <c r="AC91" s="97"/>
      <c r="AD91" s="130"/>
      <c r="AE91" s="130"/>
    </row>
    <row r="92" spans="2:31">
      <c r="B92" s="123" t="s">
        <v>47</v>
      </c>
      <c r="C92" s="124">
        <f>C76+C90</f>
        <v>6970</v>
      </c>
      <c r="D92" s="97"/>
      <c r="E92" s="124">
        <f>E76+E90</f>
        <v>5776.9257636797429</v>
      </c>
      <c r="F92" s="124">
        <f>'P&amp;L YTD '!F88-'P&amp;L YTD '!E88</f>
        <v>11857</v>
      </c>
      <c r="G92" s="124">
        <f>'P&amp;L YTD '!G88-'P&amp;L YTD '!F88</f>
        <v>13007.221067461625</v>
      </c>
      <c r="H92" s="124">
        <f>'P&amp;L YTD '!H88-'P&amp;L YTD '!G88</f>
        <v>14628.778932538375</v>
      </c>
      <c r="I92" s="124">
        <f t="shared" si="74"/>
        <v>45269.925763679741</v>
      </c>
      <c r="K92" s="124">
        <f t="shared" ref="K92" si="88">K76+K90</f>
        <v>2941</v>
      </c>
      <c r="L92" s="124">
        <f>L76+L90</f>
        <v>10333</v>
      </c>
      <c r="M92" s="124">
        <f>M76+M90</f>
        <v>11341</v>
      </c>
      <c r="N92" s="124">
        <f>N76+N90</f>
        <v>13830</v>
      </c>
      <c r="O92" s="124">
        <f t="shared" si="75"/>
        <v>38445</v>
      </c>
      <c r="P92" s="97"/>
      <c r="Q92" s="97"/>
      <c r="R92" s="124">
        <f>R76+R90</f>
        <v>10353.387184872519</v>
      </c>
      <c r="S92" s="124">
        <f>'P&amp;L YTD '!P88-'P&amp;L YTD '!O88</f>
        <v>17406</v>
      </c>
      <c r="T92" s="124">
        <f>T76+T90</f>
        <v>14274.788846332656</v>
      </c>
      <c r="U92" s="124">
        <f>'P&amp;L YTD '!R88-'P&amp;L YTD '!Q88</f>
        <v>21455.70726466104</v>
      </c>
      <c r="V92" s="124">
        <f t="shared" si="76"/>
        <v>63489.883295866217</v>
      </c>
      <c r="W92" s="94"/>
      <c r="X92" s="124">
        <f>X76+X90</f>
        <v>9785.6131915943606</v>
      </c>
      <c r="Y92" s="124">
        <f>Y76+Y90</f>
        <v>15710.909357612341</v>
      </c>
      <c r="Z92" s="124">
        <f>Z76+Z90</f>
        <v>15429.864419116526</v>
      </c>
      <c r="AA92" s="124">
        <f>AA76+AA90</f>
        <v>21196.346813468699</v>
      </c>
      <c r="AB92" s="124">
        <f t="shared" si="77"/>
        <v>62122.733781791932</v>
      </c>
      <c r="AC92" s="97"/>
      <c r="AD92" s="124">
        <f>AD76+AD90</f>
        <v>12021.182218883045</v>
      </c>
      <c r="AE92" s="124">
        <f>AE76+AE90</f>
        <v>21419.242873966807</v>
      </c>
    </row>
    <row r="93" spans="2:31" s="93" customFormat="1">
      <c r="D93" s="97"/>
      <c r="I93" s="93">
        <f t="shared" si="74"/>
        <v>0</v>
      </c>
      <c r="J93" s="95"/>
      <c r="O93" s="93">
        <f t="shared" si="75"/>
        <v>0</v>
      </c>
      <c r="P93" s="97"/>
      <c r="Q93" s="97"/>
      <c r="W93" s="94"/>
      <c r="AC93" s="97"/>
    </row>
    <row r="94" spans="2:31" s="93" customFormat="1">
      <c r="B94" s="123" t="s">
        <v>44</v>
      </c>
      <c r="C94" s="124"/>
      <c r="D94" s="97"/>
      <c r="E94" s="124">
        <f>E71</f>
        <v>10393.969567245422</v>
      </c>
      <c r="F94" s="124">
        <f>F71</f>
        <v>20288.188564239645</v>
      </c>
      <c r="G94" s="124">
        <f>G71</f>
        <v>22194.358071416857</v>
      </c>
      <c r="H94" s="124">
        <f t="shared" ref="H94" si="89">H71</f>
        <v>24713.40955787422</v>
      </c>
      <c r="I94" s="124">
        <f t="shared" si="74"/>
        <v>77589.925760776154</v>
      </c>
      <c r="J94" s="95"/>
      <c r="K94" s="124">
        <f>K71</f>
        <v>15431</v>
      </c>
      <c r="L94" s="124">
        <f>L71</f>
        <v>20835</v>
      </c>
      <c r="M94" s="124">
        <f>M71</f>
        <v>22574</v>
      </c>
      <c r="N94" s="124">
        <f t="shared" ref="N94" si="90">N71</f>
        <v>25248</v>
      </c>
      <c r="O94" s="124">
        <f t="shared" si="75"/>
        <v>84088</v>
      </c>
      <c r="P94" s="97"/>
      <c r="Q94" s="97"/>
      <c r="R94" s="124">
        <f>R71</f>
        <v>21542.685304889033</v>
      </c>
      <c r="S94" s="124">
        <f>S71</f>
        <v>27781.026582886901</v>
      </c>
      <c r="T94" s="124">
        <f>T71</f>
        <v>25116.101684844984</v>
      </c>
      <c r="U94" s="124">
        <f t="shared" ref="U94:V94" si="91">U71</f>
        <v>33390.671382537548</v>
      </c>
      <c r="V94" s="124">
        <f t="shared" si="91"/>
        <v>107830.48495515846</v>
      </c>
      <c r="W94" s="94"/>
      <c r="X94" s="124">
        <f>X71</f>
        <v>23531.892900859581</v>
      </c>
      <c r="Y94" s="124">
        <f t="shared" ref="Y94:AA94" si="92">Y71</f>
        <v>28494.212668978296</v>
      </c>
      <c r="Z94" s="124">
        <f t="shared" si="92"/>
        <v>28078.158143430061</v>
      </c>
      <c r="AA94" s="124">
        <f t="shared" si="92"/>
        <v>34458.669580436574</v>
      </c>
      <c r="AB94" s="124">
        <f t="shared" ref="AB94" si="93">AB71</f>
        <v>114562.93329370451</v>
      </c>
      <c r="AC94" s="97"/>
      <c r="AD94" s="124">
        <f>AD71</f>
        <v>25857.487705762822</v>
      </c>
      <c r="AE94" s="124">
        <f>AE71</f>
        <v>35607.025472584617</v>
      </c>
    </row>
    <row r="95" spans="2:31" s="93" customFormat="1">
      <c r="C95" s="96">
        <f t="shared" ref="C95" si="94">C71/C15</f>
        <v>0.27568502530784517</v>
      </c>
      <c r="D95" s="97"/>
      <c r="E95" s="96"/>
      <c r="F95" s="96"/>
      <c r="G95" s="96"/>
      <c r="H95" s="96"/>
      <c r="I95" s="96"/>
      <c r="J95" s="95"/>
      <c r="K95" s="96"/>
      <c r="L95" s="96"/>
      <c r="M95" s="96"/>
      <c r="N95" s="96"/>
      <c r="O95" s="96"/>
      <c r="P95" s="97"/>
      <c r="Q95" s="97"/>
      <c r="R95" s="96"/>
      <c r="S95" s="96"/>
      <c r="T95" s="96"/>
      <c r="U95" s="96"/>
      <c r="V95" s="96"/>
      <c r="W95" s="94"/>
      <c r="X95" s="96"/>
      <c r="Y95" s="96"/>
      <c r="Z95" s="96"/>
      <c r="AA95" s="96"/>
      <c r="AB95" s="96"/>
      <c r="AC95" s="97"/>
      <c r="AD95" s="96"/>
      <c r="AE95" s="96"/>
    </row>
  </sheetData>
  <mergeCells count="17">
    <mergeCell ref="R74:V74"/>
    <mergeCell ref="AD6:AE6"/>
    <mergeCell ref="AD50:AE50"/>
    <mergeCell ref="AD74:AE74"/>
    <mergeCell ref="E74:I74"/>
    <mergeCell ref="X74:AB74"/>
    <mergeCell ref="X6:AB6"/>
    <mergeCell ref="K6:O6"/>
    <mergeCell ref="R6:V6"/>
    <mergeCell ref="E6:I6"/>
    <mergeCell ref="K9:O9"/>
    <mergeCell ref="X9:AB9"/>
    <mergeCell ref="E50:I50"/>
    <mergeCell ref="K50:O50"/>
    <mergeCell ref="R50:V50"/>
    <mergeCell ref="X50:AB50"/>
    <mergeCell ref="K74:O74"/>
  </mergeCells>
  <pageMargins left="0.70866141732283472" right="0.70866141732283472" top="0.74803149606299213" bottom="0.74803149606299213" header="0.31496062992125984" footer="0.31496062992125984"/>
  <pageSetup paperSize="9" scale="80" fitToWidth="3" fitToHeight="7" orientation="landscape" r:id="rId1"/>
  <rowBreaks count="2" manualBreakCount="2">
    <brk id="47" min="1" max="37" man="1"/>
    <brk id="73" min="1" max="37" man="1"/>
  </rowBreaks>
  <colBreaks count="1" manualBreakCount="1">
    <brk id="17" max="9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R51"/>
  <sheetViews>
    <sheetView showGridLines="0" showZeros="0" topLeftCell="A6" zoomScaleNormal="100" workbookViewId="0">
      <selection activeCell="D55" sqref="D55"/>
    </sheetView>
  </sheetViews>
  <sheetFormatPr defaultColWidth="8.85546875" defaultRowHeight="12"/>
  <cols>
    <col min="1" max="1" width="2.7109375" style="95" customWidth="1"/>
    <col min="2" max="2" width="45" style="95" customWidth="1"/>
    <col min="3" max="11" width="11.28515625" style="95" customWidth="1"/>
    <col min="12" max="12" width="1.85546875" style="93" customWidth="1"/>
    <col min="13" max="14" width="11.28515625" style="95" customWidth="1"/>
    <col min="15" max="16384" width="8.85546875" style="95"/>
  </cols>
  <sheetData>
    <row r="1" spans="2:18">
      <c r="B1" s="200" t="s">
        <v>210</v>
      </c>
    </row>
    <row r="2" spans="2:18">
      <c r="B2" s="200" t="s">
        <v>216</v>
      </c>
    </row>
    <row r="3" spans="2:18">
      <c r="B3" s="200"/>
    </row>
    <row r="4" spans="2:18">
      <c r="B4" s="200" t="s">
        <v>213</v>
      </c>
    </row>
    <row r="5" spans="2:18">
      <c r="B5" s="200"/>
    </row>
    <row r="6" spans="2:18" ht="24">
      <c r="B6" s="201" t="s">
        <v>0</v>
      </c>
      <c r="C6" s="201" t="s">
        <v>3</v>
      </c>
      <c r="D6" s="201" t="s">
        <v>143</v>
      </c>
      <c r="E6" s="201" t="s">
        <v>209</v>
      </c>
      <c r="F6" s="201" t="s">
        <v>146</v>
      </c>
      <c r="G6" s="201" t="s">
        <v>2</v>
      </c>
      <c r="H6" s="201" t="s">
        <v>142</v>
      </c>
      <c r="I6" s="201" t="s">
        <v>208</v>
      </c>
      <c r="J6" s="201" t="s">
        <v>150</v>
      </c>
      <c r="K6" s="201" t="s">
        <v>187</v>
      </c>
      <c r="L6" s="206"/>
      <c r="M6" s="205" t="s">
        <v>229</v>
      </c>
      <c r="N6" s="209" t="s">
        <v>232</v>
      </c>
    </row>
    <row r="7" spans="2:18">
      <c r="B7" s="201"/>
      <c r="C7" s="201" t="s">
        <v>217</v>
      </c>
      <c r="D7" s="201"/>
      <c r="E7" s="201"/>
      <c r="F7" s="201"/>
      <c r="G7" s="201" t="s">
        <v>217</v>
      </c>
      <c r="H7" s="201"/>
      <c r="I7" s="201" t="s">
        <v>218</v>
      </c>
      <c r="J7" s="201"/>
      <c r="K7" s="201" t="s">
        <v>217</v>
      </c>
      <c r="L7" s="206"/>
      <c r="M7" s="205"/>
      <c r="N7" s="209"/>
    </row>
    <row r="8" spans="2:18">
      <c r="B8" s="98"/>
      <c r="C8" s="142"/>
      <c r="D8" s="142"/>
      <c r="E8" s="142"/>
      <c r="F8" s="142"/>
      <c r="G8" s="142"/>
      <c r="H8" s="142"/>
      <c r="I8" s="142"/>
      <c r="J8" s="142"/>
      <c r="K8" s="142"/>
      <c r="L8" s="156"/>
      <c r="M8" s="142"/>
      <c r="N8" s="142"/>
    </row>
    <row r="9" spans="2:18">
      <c r="B9" s="126" t="s">
        <v>51</v>
      </c>
      <c r="C9" s="142"/>
      <c r="D9" s="142"/>
      <c r="E9" s="142"/>
      <c r="F9" s="142"/>
      <c r="G9" s="142"/>
      <c r="H9" s="142"/>
      <c r="I9" s="142"/>
      <c r="J9" s="142"/>
      <c r="K9" s="142"/>
      <c r="L9" s="156"/>
      <c r="M9" s="142"/>
      <c r="N9" s="142"/>
    </row>
    <row r="10" spans="2:18">
      <c r="B10" s="98" t="s">
        <v>52</v>
      </c>
      <c r="C10" s="112">
        <v>4343</v>
      </c>
      <c r="D10" s="112">
        <v>47456</v>
      </c>
      <c r="E10" s="112">
        <v>46009</v>
      </c>
      <c r="F10" s="112">
        <v>44340.032699999982</v>
      </c>
      <c r="G10" s="112">
        <v>49281</v>
      </c>
      <c r="H10" s="112">
        <v>48573</v>
      </c>
      <c r="I10" s="112">
        <v>50397</v>
      </c>
      <c r="J10" s="112">
        <v>51867</v>
      </c>
      <c r="K10" s="112">
        <v>51607</v>
      </c>
      <c r="L10" s="131"/>
      <c r="M10" s="112">
        <v>50788</v>
      </c>
      <c r="N10" s="112">
        <v>52894</v>
      </c>
    </row>
    <row r="11" spans="2:18">
      <c r="B11" s="98" t="s">
        <v>53</v>
      </c>
      <c r="C11" s="112">
        <v>3606</v>
      </c>
      <c r="D11" s="112">
        <v>95635</v>
      </c>
      <c r="E11" s="112">
        <v>95635</v>
      </c>
      <c r="F11" s="112">
        <v>104983.26000000001</v>
      </c>
      <c r="G11" s="112">
        <v>124833</v>
      </c>
      <c r="H11" s="112">
        <v>124833</v>
      </c>
      <c r="I11" s="112">
        <v>144038</v>
      </c>
      <c r="J11" s="112">
        <v>149184</v>
      </c>
      <c r="K11" s="112">
        <v>217257</v>
      </c>
      <c r="L11" s="131"/>
      <c r="M11" s="112">
        <v>226530</v>
      </c>
      <c r="N11" s="112">
        <v>243449</v>
      </c>
    </row>
    <row r="12" spans="2:18">
      <c r="B12" s="98" t="s">
        <v>54</v>
      </c>
      <c r="C12" s="112">
        <v>1697</v>
      </c>
      <c r="D12" s="112">
        <v>104175.78750000001</v>
      </c>
      <c r="E12" s="112">
        <v>105128.575</v>
      </c>
      <c r="F12" s="112">
        <v>111855.1875</v>
      </c>
      <c r="G12" s="112">
        <v>123170</v>
      </c>
      <c r="H12" s="112">
        <v>123084</v>
      </c>
      <c r="I12" s="112">
        <v>125581</v>
      </c>
      <c r="J12" s="112">
        <v>127393</v>
      </c>
      <c r="K12" s="112">
        <v>156398</v>
      </c>
      <c r="L12" s="131"/>
      <c r="M12" s="112">
        <v>157215</v>
      </c>
      <c r="N12" s="112">
        <v>160218</v>
      </c>
    </row>
    <row r="13" spans="2:18">
      <c r="B13" s="98" t="s">
        <v>55</v>
      </c>
      <c r="C13" s="112" t="s">
        <v>10</v>
      </c>
      <c r="D13" s="112">
        <v>151759.66666666666</v>
      </c>
      <c r="E13" s="112">
        <v>150138.66666666666</v>
      </c>
      <c r="F13" s="112">
        <v>148517.66666666666</v>
      </c>
      <c r="G13" s="112">
        <v>146897</v>
      </c>
      <c r="H13" s="112">
        <v>145276</v>
      </c>
      <c r="I13" s="112">
        <v>143655</v>
      </c>
      <c r="J13" s="112">
        <v>142034</v>
      </c>
      <c r="K13" s="112">
        <v>140413</v>
      </c>
      <c r="L13" s="131"/>
      <c r="M13" s="112">
        <v>138792</v>
      </c>
      <c r="N13" s="112">
        <v>137171</v>
      </c>
      <c r="O13" s="94"/>
      <c r="P13" s="94"/>
      <c r="Q13" s="94"/>
      <c r="R13" s="94"/>
    </row>
    <row r="14" spans="2:18">
      <c r="B14" s="98" t="s">
        <v>56</v>
      </c>
      <c r="C14" s="112">
        <v>9355</v>
      </c>
      <c r="D14" s="112">
        <f>273000-D13-D12</f>
        <v>17064.545833333337</v>
      </c>
      <c r="E14" s="112">
        <f>277099-E12-E13</f>
        <v>21831.758333333331</v>
      </c>
      <c r="F14" s="112">
        <f>286883.54931-SUM(F12:F13)</f>
        <v>26510.695143333316</v>
      </c>
      <c r="G14" s="112">
        <v>39628</v>
      </c>
      <c r="H14" s="112">
        <v>39544</v>
      </c>
      <c r="I14" s="112">
        <v>55502</v>
      </c>
      <c r="J14" s="112">
        <v>62116</v>
      </c>
      <c r="K14" s="112">
        <v>70839</v>
      </c>
      <c r="L14" s="131"/>
      <c r="M14" s="112">
        <v>86542</v>
      </c>
      <c r="N14" s="112">
        <v>93185</v>
      </c>
    </row>
    <row r="15" spans="2:18">
      <c r="B15" s="98" t="s">
        <v>147</v>
      </c>
      <c r="C15" s="116" t="s">
        <v>10</v>
      </c>
      <c r="D15" s="112">
        <f>254+723</f>
        <v>977</v>
      </c>
      <c r="E15" s="112">
        <v>1219</v>
      </c>
      <c r="F15" s="112">
        <v>502</v>
      </c>
      <c r="G15" s="116" t="s">
        <v>10</v>
      </c>
      <c r="H15" s="116" t="s">
        <v>10</v>
      </c>
      <c r="I15" s="116">
        <v>439</v>
      </c>
      <c r="J15" s="116" t="s">
        <v>10</v>
      </c>
      <c r="K15" s="116" t="s">
        <v>10</v>
      </c>
      <c r="L15" s="141"/>
      <c r="M15" s="116">
        <v>0</v>
      </c>
      <c r="N15" s="116"/>
    </row>
    <row r="16" spans="2:18">
      <c r="B16" s="98" t="s">
        <v>58</v>
      </c>
      <c r="C16" s="112">
        <v>47155</v>
      </c>
      <c r="D16" s="112">
        <v>48746</v>
      </c>
      <c r="E16" s="112">
        <v>49512</v>
      </c>
      <c r="F16" s="112">
        <v>53414.422626336156</v>
      </c>
      <c r="G16" s="112">
        <v>1153</v>
      </c>
      <c r="H16" s="112">
        <v>809</v>
      </c>
      <c r="I16" s="112">
        <v>1473</v>
      </c>
      <c r="J16" s="112">
        <v>1495</v>
      </c>
      <c r="K16" s="112">
        <v>1681</v>
      </c>
      <c r="L16" s="131"/>
      <c r="M16" s="112">
        <v>1897</v>
      </c>
      <c r="N16" s="112">
        <v>1968</v>
      </c>
    </row>
    <row r="17" spans="2:14">
      <c r="B17" s="148" t="s">
        <v>178</v>
      </c>
      <c r="C17" s="124">
        <v>66156</v>
      </c>
      <c r="D17" s="124">
        <v>465814</v>
      </c>
      <c r="E17" s="124">
        <f>SUM(E10:E16)</f>
        <v>469474</v>
      </c>
      <c r="F17" s="124">
        <f>SUM(F10:F16)</f>
        <v>490123.26463633607</v>
      </c>
      <c r="G17" s="124">
        <v>484962</v>
      </c>
      <c r="H17" s="124">
        <v>482119</v>
      </c>
      <c r="I17" s="124">
        <v>521085</v>
      </c>
      <c r="J17" s="124">
        <f>SUM(J10:J16)</f>
        <v>534089</v>
      </c>
      <c r="K17" s="124">
        <f>SUM(K10:K16)</f>
        <v>638195</v>
      </c>
      <c r="L17" s="122"/>
      <c r="M17" s="124">
        <f>SUM(M10:M16)</f>
        <v>661764</v>
      </c>
      <c r="N17" s="124">
        <f>SUM(N10:N16)</f>
        <v>688885</v>
      </c>
    </row>
    <row r="18" spans="2:14">
      <c r="B18" s="143" t="s">
        <v>59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59"/>
      <c r="M18" s="144"/>
      <c r="N18" s="144"/>
    </row>
    <row r="19" spans="2:14">
      <c r="B19" s="145" t="s">
        <v>60</v>
      </c>
      <c r="C19" s="112">
        <v>8012</v>
      </c>
      <c r="D19" s="112">
        <v>64775</v>
      </c>
      <c r="E19" s="112">
        <v>73857</v>
      </c>
      <c r="F19" s="112">
        <v>46714</v>
      </c>
      <c r="G19" s="112">
        <v>53710</v>
      </c>
      <c r="H19" s="112">
        <v>54536</v>
      </c>
      <c r="I19" s="112">
        <v>61510</v>
      </c>
      <c r="J19" s="112">
        <v>55243</v>
      </c>
      <c r="K19" s="112">
        <v>62722.717210666655</v>
      </c>
      <c r="L19" s="131"/>
      <c r="M19" s="112">
        <v>71943</v>
      </c>
      <c r="N19" s="112">
        <v>75381</v>
      </c>
    </row>
    <row r="20" spans="2:14">
      <c r="B20" s="145" t="s">
        <v>61</v>
      </c>
      <c r="C20" s="112">
        <v>3670</v>
      </c>
      <c r="D20" s="112">
        <v>21339</v>
      </c>
      <c r="E20" s="112">
        <v>13446</v>
      </c>
      <c r="F20" s="112">
        <v>11655</v>
      </c>
      <c r="G20" s="112">
        <v>31148</v>
      </c>
      <c r="H20" s="112">
        <v>29370</v>
      </c>
      <c r="I20" s="112">
        <v>82515</v>
      </c>
      <c r="J20" s="112">
        <v>82551</v>
      </c>
      <c r="K20" s="112">
        <v>48961</v>
      </c>
      <c r="L20" s="131"/>
      <c r="M20" s="112">
        <v>37657</v>
      </c>
      <c r="N20" s="112">
        <v>37106</v>
      </c>
    </row>
    <row r="21" spans="2:14">
      <c r="B21" s="145" t="s">
        <v>62</v>
      </c>
      <c r="C21" s="112">
        <v>7377</v>
      </c>
      <c r="D21" s="116" t="s">
        <v>10</v>
      </c>
      <c r="E21" s="116" t="s">
        <v>10</v>
      </c>
      <c r="F21" s="116" t="s">
        <v>10</v>
      </c>
      <c r="G21" s="116" t="s">
        <v>10</v>
      </c>
      <c r="H21" s="116" t="s">
        <v>10</v>
      </c>
      <c r="I21" s="116" t="s">
        <v>10</v>
      </c>
      <c r="J21" s="116" t="s">
        <v>10</v>
      </c>
      <c r="K21" s="116" t="s">
        <v>10</v>
      </c>
      <c r="L21" s="141"/>
      <c r="M21" s="116"/>
      <c r="N21" s="116"/>
    </row>
    <row r="22" spans="2:14">
      <c r="B22" s="148" t="s">
        <v>179</v>
      </c>
      <c r="C22" s="124">
        <v>19059</v>
      </c>
      <c r="D22" s="124">
        <v>86114</v>
      </c>
      <c r="E22" s="124">
        <f>SUM(E19:E21)</f>
        <v>87303</v>
      </c>
      <c r="F22" s="124">
        <f>SUM(F19:F21)</f>
        <v>58369</v>
      </c>
      <c r="G22" s="124">
        <v>84858</v>
      </c>
      <c r="H22" s="124">
        <v>83906</v>
      </c>
      <c r="I22" s="124">
        <v>144025</v>
      </c>
      <c r="J22" s="124">
        <f>SUM(J19:J21)</f>
        <v>137794</v>
      </c>
      <c r="K22" s="124">
        <f>SUM(K19:K21)</f>
        <v>111683.71721066665</v>
      </c>
      <c r="L22" s="122"/>
      <c r="M22" s="124">
        <f>SUM(M19:M21)</f>
        <v>109600</v>
      </c>
      <c r="N22" s="124">
        <f>SUM(N19:N21)</f>
        <v>112487</v>
      </c>
    </row>
    <row r="23" spans="2:14">
      <c r="B23" s="148" t="s">
        <v>63</v>
      </c>
      <c r="C23" s="124">
        <v>85215</v>
      </c>
      <c r="D23" s="124">
        <v>551928</v>
      </c>
      <c r="E23" s="124">
        <f>E22+E17</f>
        <v>556777</v>
      </c>
      <c r="F23" s="124">
        <f>F22+F17</f>
        <v>548492.26463633613</v>
      </c>
      <c r="G23" s="124">
        <v>569820</v>
      </c>
      <c r="H23" s="124">
        <v>566025</v>
      </c>
      <c r="I23" s="124">
        <v>665110</v>
      </c>
      <c r="J23" s="124">
        <f>J22+J17</f>
        <v>671883</v>
      </c>
      <c r="K23" s="124">
        <f>K22+K17</f>
        <v>749878.71721066663</v>
      </c>
      <c r="L23" s="122"/>
      <c r="M23" s="124">
        <f>M22+M17</f>
        <v>771364</v>
      </c>
      <c r="N23" s="124">
        <f>N22+N17</f>
        <v>801372</v>
      </c>
    </row>
    <row r="24" spans="2:14">
      <c r="B24" s="98"/>
      <c r="C24" s="144"/>
      <c r="D24" s="144"/>
      <c r="E24" s="144"/>
      <c r="F24" s="144"/>
      <c r="G24" s="144"/>
      <c r="H24" s="144"/>
      <c r="I24" s="144"/>
      <c r="J24" s="144"/>
      <c r="K24" s="144"/>
      <c r="L24" s="159"/>
      <c r="M24" s="144"/>
      <c r="N24" s="144"/>
    </row>
    <row r="25" spans="2:14">
      <c r="B25" s="126" t="s">
        <v>64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59"/>
      <c r="M25" s="144"/>
      <c r="N25" s="144"/>
    </row>
    <row r="26" spans="2:14">
      <c r="B26" s="126" t="s">
        <v>65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59"/>
      <c r="M26" s="144"/>
      <c r="N26" s="144"/>
    </row>
    <row r="27" spans="2:14">
      <c r="B27" s="98" t="s">
        <v>66</v>
      </c>
      <c r="C27" s="112">
        <v>378</v>
      </c>
      <c r="D27" s="112">
        <v>378</v>
      </c>
      <c r="E27" s="112">
        <v>1231</v>
      </c>
      <c r="F27" s="112">
        <v>1230.7759999999835</v>
      </c>
      <c r="G27" s="112">
        <v>1231</v>
      </c>
      <c r="H27" s="112">
        <v>1246</v>
      </c>
      <c r="I27" s="112">
        <v>1413</v>
      </c>
      <c r="J27" s="112">
        <v>1413</v>
      </c>
      <c r="K27" s="112">
        <v>1412.9999999999882</v>
      </c>
      <c r="L27" s="131"/>
      <c r="M27" s="112">
        <v>1412.9999999999882</v>
      </c>
      <c r="N27" s="112">
        <v>1413</v>
      </c>
    </row>
    <row r="28" spans="2:14">
      <c r="B28" s="98" t="s">
        <v>67</v>
      </c>
      <c r="C28" s="112" t="s">
        <v>10</v>
      </c>
      <c r="D28" s="112">
        <v>207517</v>
      </c>
      <c r="E28" s="112">
        <v>206664</v>
      </c>
      <c r="F28" s="112">
        <v>206664.84021999998</v>
      </c>
      <c r="G28" s="112">
        <v>206664</v>
      </c>
      <c r="H28" s="112">
        <v>208557</v>
      </c>
      <c r="I28" s="112">
        <v>310453</v>
      </c>
      <c r="J28" s="112">
        <v>310453</v>
      </c>
      <c r="K28" s="112">
        <v>310453</v>
      </c>
      <c r="L28" s="131"/>
      <c r="M28" s="112">
        <v>310453</v>
      </c>
      <c r="N28" s="112">
        <v>310453</v>
      </c>
    </row>
    <row r="29" spans="2:14">
      <c r="B29" s="98" t="s">
        <v>151</v>
      </c>
      <c r="C29" s="116" t="s">
        <v>10</v>
      </c>
      <c r="D29" s="116" t="s">
        <v>10</v>
      </c>
      <c r="E29" s="116" t="s">
        <v>10</v>
      </c>
      <c r="F29" s="116" t="s">
        <v>10</v>
      </c>
      <c r="G29" s="116" t="s">
        <v>10</v>
      </c>
      <c r="H29" s="116" t="s">
        <v>10</v>
      </c>
      <c r="I29" s="112">
        <v>297</v>
      </c>
      <c r="J29" s="112">
        <v>-2219</v>
      </c>
      <c r="K29" s="112">
        <v>-1844</v>
      </c>
      <c r="L29" s="131"/>
      <c r="M29" s="112">
        <v>-2525</v>
      </c>
      <c r="N29" s="112">
        <v>-2278</v>
      </c>
    </row>
    <row r="30" spans="2:14">
      <c r="B30" s="98" t="s">
        <v>68</v>
      </c>
      <c r="C30" s="112" t="s">
        <v>10</v>
      </c>
      <c r="D30" s="112" t="s">
        <v>10</v>
      </c>
      <c r="E30" s="116" t="s">
        <v>10</v>
      </c>
      <c r="F30" s="112">
        <v>-31853.291344841648</v>
      </c>
      <c r="G30" s="112">
        <v>-29899</v>
      </c>
      <c r="H30" s="112">
        <v>-29551</v>
      </c>
      <c r="I30" s="112">
        <v>-29203</v>
      </c>
      <c r="J30" s="112">
        <v>-28854</v>
      </c>
      <c r="K30" s="112">
        <v>-28506</v>
      </c>
      <c r="L30" s="131"/>
      <c r="M30" s="112">
        <v>-27960</v>
      </c>
      <c r="N30" s="112">
        <v>-38716</v>
      </c>
    </row>
    <row r="31" spans="2:14">
      <c r="B31" s="98" t="s">
        <v>69</v>
      </c>
      <c r="C31" s="112">
        <v>69716</v>
      </c>
      <c r="D31" s="112">
        <v>49399</v>
      </c>
      <c r="E31" s="112">
        <v>52990</v>
      </c>
      <c r="F31" s="112">
        <f>52261.8345627+580</f>
        <v>52841.834562700002</v>
      </c>
      <c r="G31" s="112">
        <v>56055</v>
      </c>
      <c r="H31" s="112">
        <v>55264</v>
      </c>
      <c r="I31" s="112">
        <v>65182</v>
      </c>
      <c r="J31" s="112">
        <v>61465</v>
      </c>
      <c r="K31" s="112">
        <v>60387</v>
      </c>
      <c r="L31" s="131"/>
      <c r="M31" s="112">
        <v>68291</v>
      </c>
      <c r="N31" s="112">
        <v>81728</v>
      </c>
    </row>
    <row r="32" spans="2:14" ht="24">
      <c r="B32" s="148" t="s">
        <v>180</v>
      </c>
      <c r="C32" s="124">
        <v>70094</v>
      </c>
      <c r="D32" s="124">
        <v>257294</v>
      </c>
      <c r="E32" s="124">
        <f>SUM(E27:E31)</f>
        <v>260885</v>
      </c>
      <c r="F32" s="124">
        <f>SUM(F27:F31)</f>
        <v>228884.15943785832</v>
      </c>
      <c r="G32" s="124">
        <v>234051</v>
      </c>
      <c r="H32" s="124">
        <v>235516</v>
      </c>
      <c r="I32" s="124">
        <v>348142</v>
      </c>
      <c r="J32" s="124">
        <f>SUM(J27:J31)</f>
        <v>342258</v>
      </c>
      <c r="K32" s="124">
        <f>SUM(K27:K31)</f>
        <v>341903</v>
      </c>
      <c r="L32" s="122"/>
      <c r="M32" s="124">
        <f>SUM(M27:M31)</f>
        <v>349672</v>
      </c>
      <c r="N32" s="124">
        <f>SUM(N27:N31)</f>
        <v>352600</v>
      </c>
    </row>
    <row r="33" spans="2:14">
      <c r="B33" s="146" t="s">
        <v>26</v>
      </c>
      <c r="C33" s="147">
        <v>3028</v>
      </c>
      <c r="D33" s="147">
        <v>3034</v>
      </c>
      <c r="E33" s="147">
        <v>3092</v>
      </c>
      <c r="F33" s="147">
        <v>11437.288193299999</v>
      </c>
      <c r="G33" s="147">
        <v>11544</v>
      </c>
      <c r="H33" s="147">
        <v>11839</v>
      </c>
      <c r="I33" s="147">
        <v>11358</v>
      </c>
      <c r="J33" s="147">
        <v>11810</v>
      </c>
      <c r="K33" s="147">
        <v>15676</v>
      </c>
      <c r="L33" s="207"/>
      <c r="M33" s="147">
        <v>15957</v>
      </c>
      <c r="N33" s="147">
        <v>16031</v>
      </c>
    </row>
    <row r="34" spans="2:14">
      <c r="B34" s="148" t="s">
        <v>183</v>
      </c>
      <c r="C34" s="124">
        <v>73122</v>
      </c>
      <c r="D34" s="124">
        <v>260328</v>
      </c>
      <c r="E34" s="124">
        <f>SUM(E32:E33)</f>
        <v>263977</v>
      </c>
      <c r="F34" s="124">
        <f>SUM(F32:F33)</f>
        <v>240321.44763115831</v>
      </c>
      <c r="G34" s="124">
        <v>245595</v>
      </c>
      <c r="H34" s="124">
        <v>247355</v>
      </c>
      <c r="I34" s="124">
        <v>359500</v>
      </c>
      <c r="J34" s="124">
        <f>SUM(J32:J33)</f>
        <v>354068</v>
      </c>
      <c r="K34" s="124">
        <f>SUM(K32:K33)</f>
        <v>357579</v>
      </c>
      <c r="L34" s="122"/>
      <c r="M34" s="124">
        <f>SUM(M32:M33)</f>
        <v>365629</v>
      </c>
      <c r="N34" s="124">
        <f>SUM(N32:N33)</f>
        <v>368631</v>
      </c>
    </row>
    <row r="35" spans="2:14">
      <c r="B35" s="126" t="s">
        <v>70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59"/>
      <c r="M35" s="144"/>
      <c r="N35" s="144"/>
    </row>
    <row r="36" spans="2:14">
      <c r="B36" s="98" t="s">
        <v>71</v>
      </c>
      <c r="C36" s="112">
        <v>318</v>
      </c>
      <c r="D36" s="112">
        <v>154898</v>
      </c>
      <c r="E36" s="112">
        <v>157265</v>
      </c>
      <c r="F36" s="112">
        <v>150397.8791209175</v>
      </c>
      <c r="G36" s="112">
        <v>200635</v>
      </c>
      <c r="H36" s="112">
        <v>187463</v>
      </c>
      <c r="I36" s="112">
        <v>157216</v>
      </c>
      <c r="J36" s="112">
        <v>150887</v>
      </c>
      <c r="K36" s="112">
        <v>192682</v>
      </c>
      <c r="L36" s="131"/>
      <c r="M36" s="112">
        <v>185924</v>
      </c>
      <c r="N36" s="112">
        <v>191586</v>
      </c>
    </row>
    <row r="37" spans="2:14">
      <c r="B37" s="98" t="s">
        <v>72</v>
      </c>
      <c r="C37" s="116" t="s">
        <v>10</v>
      </c>
      <c r="D37" s="116" t="s">
        <v>10</v>
      </c>
      <c r="E37" s="116" t="s">
        <v>10</v>
      </c>
      <c r="F37" s="112">
        <v>39573.2913448416</v>
      </c>
      <c r="G37" s="112">
        <v>39166</v>
      </c>
      <c r="H37" s="112">
        <v>35930</v>
      </c>
      <c r="I37" s="112">
        <v>49141</v>
      </c>
      <c r="J37" s="112">
        <v>60034</v>
      </c>
      <c r="K37" s="112">
        <v>75666</v>
      </c>
      <c r="L37" s="131"/>
      <c r="M37" s="112">
        <v>86328</v>
      </c>
      <c r="N37" s="112">
        <v>99837</v>
      </c>
    </row>
    <row r="38" spans="2:14">
      <c r="B38" s="98" t="s">
        <v>198</v>
      </c>
      <c r="C38" s="116" t="s">
        <v>10</v>
      </c>
      <c r="D38" s="116" t="s">
        <v>10</v>
      </c>
      <c r="E38" s="116" t="s">
        <v>10</v>
      </c>
      <c r="F38" s="116" t="s">
        <v>10</v>
      </c>
      <c r="G38" s="116" t="s">
        <v>10</v>
      </c>
      <c r="H38" s="116" t="s">
        <v>10</v>
      </c>
      <c r="I38" s="116" t="s">
        <v>10</v>
      </c>
      <c r="J38" s="116" t="s">
        <v>10</v>
      </c>
      <c r="K38" s="112">
        <v>1194</v>
      </c>
      <c r="L38" s="131"/>
      <c r="M38" s="112">
        <v>1187</v>
      </c>
      <c r="N38" s="112">
        <v>1109</v>
      </c>
    </row>
    <row r="39" spans="2:14">
      <c r="B39" s="98" t="s">
        <v>73</v>
      </c>
      <c r="C39" s="112">
        <v>1009</v>
      </c>
      <c r="D39" s="112">
        <v>46727</v>
      </c>
      <c r="E39" s="112">
        <v>45197</v>
      </c>
      <c r="F39" s="112">
        <v>54772.793336352748</v>
      </c>
      <c r="G39" s="112">
        <v>7410</v>
      </c>
      <c r="H39" s="112">
        <v>7038</v>
      </c>
      <c r="I39" s="112">
        <v>12616</v>
      </c>
      <c r="J39" s="112">
        <v>15444</v>
      </c>
      <c r="K39" s="112">
        <v>23884</v>
      </c>
      <c r="L39" s="131"/>
      <c r="M39" s="112">
        <v>26813</v>
      </c>
      <c r="N39" s="112">
        <v>32257</v>
      </c>
    </row>
    <row r="40" spans="2:14">
      <c r="B40" s="148" t="s">
        <v>181</v>
      </c>
      <c r="C40" s="124">
        <v>1327</v>
      </c>
      <c r="D40" s="124">
        <v>201625</v>
      </c>
      <c r="E40" s="124">
        <f>SUM(E36:E39)</f>
        <v>202462</v>
      </c>
      <c r="F40" s="124">
        <f>SUM(F36:F39)</f>
        <v>244743.96380211183</v>
      </c>
      <c r="G40" s="124">
        <v>247211</v>
      </c>
      <c r="H40" s="124">
        <v>230431</v>
      </c>
      <c r="I40" s="124">
        <v>218973</v>
      </c>
      <c r="J40" s="124">
        <f>SUM(J36:J39)</f>
        <v>226365</v>
      </c>
      <c r="K40" s="124">
        <f>SUM(K36:K39)</f>
        <v>293426</v>
      </c>
      <c r="L40" s="122"/>
      <c r="M40" s="124">
        <f>SUM(M36:M39)</f>
        <v>300252</v>
      </c>
      <c r="N40" s="124">
        <f>SUM(N36:N39)</f>
        <v>324789</v>
      </c>
    </row>
    <row r="41" spans="2:14">
      <c r="B41" s="126" t="s">
        <v>74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59"/>
      <c r="M41" s="144"/>
      <c r="N41" s="144"/>
    </row>
    <row r="42" spans="2:14">
      <c r="B42" s="98" t="s">
        <v>71</v>
      </c>
      <c r="C42" s="112">
        <v>98</v>
      </c>
      <c r="D42" s="112">
        <v>18853</v>
      </c>
      <c r="E42" s="112">
        <v>19747</v>
      </c>
      <c r="F42" s="112">
        <v>25940</v>
      </c>
      <c r="G42" s="112">
        <v>19777</v>
      </c>
      <c r="H42" s="112">
        <v>24333</v>
      </c>
      <c r="I42" s="112">
        <v>34087</v>
      </c>
      <c r="J42" s="112">
        <v>33955</v>
      </c>
      <c r="K42" s="112">
        <v>38399</v>
      </c>
      <c r="L42" s="131"/>
      <c r="M42" s="112">
        <v>37226</v>
      </c>
      <c r="N42" s="112">
        <v>36791</v>
      </c>
    </row>
    <row r="43" spans="2:14">
      <c r="B43" s="98" t="s">
        <v>75</v>
      </c>
      <c r="C43" s="112">
        <v>9931</v>
      </c>
      <c r="D43" s="112">
        <v>67140</v>
      </c>
      <c r="E43" s="112">
        <v>65469</v>
      </c>
      <c r="F43" s="112">
        <v>34608</v>
      </c>
      <c r="G43" s="112">
        <v>52649</v>
      </c>
      <c r="H43" s="112">
        <v>59366</v>
      </c>
      <c r="I43" s="112">
        <v>48033</v>
      </c>
      <c r="J43" s="112">
        <v>52925</v>
      </c>
      <c r="K43" s="112">
        <v>54668</v>
      </c>
      <c r="L43" s="131"/>
      <c r="M43" s="112">
        <v>62899</v>
      </c>
      <c r="N43" s="112">
        <v>65885</v>
      </c>
    </row>
    <row r="44" spans="2:14">
      <c r="B44" s="98" t="s">
        <v>76</v>
      </c>
      <c r="C44" s="112">
        <v>131</v>
      </c>
      <c r="D44" s="112">
        <v>2472</v>
      </c>
      <c r="E44" s="112">
        <v>2487</v>
      </c>
      <c r="F44" s="112">
        <v>2226.7026599999999</v>
      </c>
      <c r="G44" s="112">
        <v>2096</v>
      </c>
      <c r="H44" s="112">
        <v>2467</v>
      </c>
      <c r="I44" s="112">
        <v>2627</v>
      </c>
      <c r="J44" s="112">
        <v>2372</v>
      </c>
      <c r="K44" s="112">
        <v>2891</v>
      </c>
      <c r="L44" s="131"/>
      <c r="M44" s="112">
        <v>3540</v>
      </c>
      <c r="N44" s="112">
        <v>3782</v>
      </c>
    </row>
    <row r="45" spans="2:14">
      <c r="B45" s="98" t="s">
        <v>77</v>
      </c>
      <c r="C45" s="112">
        <v>577</v>
      </c>
      <c r="D45" s="112">
        <v>1153</v>
      </c>
      <c r="E45" s="112">
        <v>509</v>
      </c>
      <c r="F45" s="112">
        <v>581.67100000000005</v>
      </c>
      <c r="G45" s="112">
        <v>2115</v>
      </c>
      <c r="H45" s="112">
        <v>1722</v>
      </c>
      <c r="I45" s="112">
        <v>1477</v>
      </c>
      <c r="J45" s="112">
        <v>1457</v>
      </c>
      <c r="K45" s="112">
        <v>1661</v>
      </c>
      <c r="L45" s="131"/>
      <c r="M45" s="112">
        <v>1520</v>
      </c>
      <c r="N45" s="112">
        <v>1324</v>
      </c>
    </row>
    <row r="46" spans="2:14">
      <c r="B46" s="98" t="s">
        <v>78</v>
      </c>
      <c r="C46" s="112">
        <v>29</v>
      </c>
      <c r="D46" s="112">
        <v>357</v>
      </c>
      <c r="E46" s="112">
        <v>2126</v>
      </c>
      <c r="F46" s="112">
        <v>70.343999999999994</v>
      </c>
      <c r="G46" s="112">
        <v>377</v>
      </c>
      <c r="H46" s="112">
        <v>351</v>
      </c>
      <c r="I46" s="112">
        <v>413</v>
      </c>
      <c r="J46" s="112">
        <v>741</v>
      </c>
      <c r="K46" s="112">
        <v>1255</v>
      </c>
      <c r="L46" s="131"/>
      <c r="M46" s="112">
        <v>298</v>
      </c>
      <c r="N46" s="112">
        <v>170</v>
      </c>
    </row>
    <row r="47" spans="2:14">
      <c r="B47" s="148" t="s">
        <v>182</v>
      </c>
      <c r="C47" s="124">
        <v>10766</v>
      </c>
      <c r="D47" s="124">
        <v>89975</v>
      </c>
      <c r="E47" s="124">
        <f>SUM(E42:E46)</f>
        <v>90338</v>
      </c>
      <c r="F47" s="124">
        <f>SUM(F42:F46)</f>
        <v>63426.717660000002</v>
      </c>
      <c r="G47" s="124">
        <v>77014</v>
      </c>
      <c r="H47" s="124">
        <v>88239</v>
      </c>
      <c r="I47" s="124">
        <v>86637</v>
      </c>
      <c r="J47" s="124">
        <f>SUM(J42:J46)</f>
        <v>91450</v>
      </c>
      <c r="K47" s="124">
        <f>SUM(K42:K46)</f>
        <v>98874</v>
      </c>
      <c r="L47" s="122"/>
      <c r="M47" s="124">
        <f>SUM(M42:M46)</f>
        <v>105483</v>
      </c>
      <c r="N47" s="124">
        <f>SUM(N42:N46)</f>
        <v>107952</v>
      </c>
    </row>
    <row r="48" spans="2:14" s="93" customFormat="1">
      <c r="B48" s="148" t="s">
        <v>79</v>
      </c>
      <c r="C48" s="124">
        <v>85215</v>
      </c>
      <c r="D48" s="124">
        <v>551928</v>
      </c>
      <c r="E48" s="124">
        <f>E47+E40+E34</f>
        <v>556777</v>
      </c>
      <c r="F48" s="124">
        <f>F47+F40+F34</f>
        <v>548492.12909327017</v>
      </c>
      <c r="G48" s="124">
        <v>569820</v>
      </c>
      <c r="H48" s="124">
        <v>566025</v>
      </c>
      <c r="I48" s="124">
        <v>665110</v>
      </c>
      <c r="J48" s="124">
        <f>J34+J40+J47</f>
        <v>671883</v>
      </c>
      <c r="K48" s="124">
        <f>K34+K40+K47</f>
        <v>749879</v>
      </c>
      <c r="L48" s="122"/>
      <c r="M48" s="124">
        <f>M34+M40+M47</f>
        <v>771364</v>
      </c>
      <c r="N48" s="124">
        <f>N34+N40+N47</f>
        <v>801372</v>
      </c>
    </row>
    <row r="50" spans="3:14">
      <c r="C50" s="94"/>
      <c r="D50" s="94"/>
      <c r="E50" s="94"/>
      <c r="F50" s="94"/>
      <c r="G50" s="94"/>
      <c r="H50" s="94"/>
      <c r="I50" s="94"/>
      <c r="J50" s="94"/>
      <c r="K50" s="94"/>
      <c r="L50" s="96"/>
      <c r="M50" s="94"/>
      <c r="N50" s="94"/>
    </row>
    <row r="51" spans="3:14">
      <c r="C51" s="94"/>
      <c r="D51" s="94"/>
      <c r="E51" s="94"/>
      <c r="F51" s="94"/>
      <c r="G51" s="94"/>
      <c r="H51" s="94"/>
      <c r="I51" s="94"/>
      <c r="J51" s="94"/>
      <c r="K51" s="94"/>
      <c r="M51" s="94"/>
      <c r="N51" s="94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N63"/>
  <sheetViews>
    <sheetView showGridLines="0" showZeros="0" zoomScaleNormal="100" workbookViewId="0">
      <selection activeCell="G11" sqref="G11"/>
    </sheetView>
  </sheetViews>
  <sheetFormatPr defaultColWidth="8.85546875" defaultRowHeight="12"/>
  <cols>
    <col min="1" max="1" width="2.5703125" style="95" customWidth="1"/>
    <col min="2" max="2" width="55.7109375" style="95" customWidth="1"/>
    <col min="3" max="3" width="8.42578125" style="95" bestFit="1" customWidth="1"/>
    <col min="4" max="4" width="7.140625" style="95" bestFit="1" customWidth="1"/>
    <col min="5" max="6" width="10.140625" style="95" bestFit="1" customWidth="1"/>
    <col min="7" max="7" width="8.42578125" style="95" bestFit="1" customWidth="1"/>
    <col min="8" max="8" width="6.85546875" style="95" bestFit="1" customWidth="1"/>
    <col min="9" max="11" width="10.140625" style="95" bestFit="1" customWidth="1"/>
    <col min="12" max="12" width="1.5703125" style="95" customWidth="1"/>
    <col min="13" max="13" width="8" style="95" bestFit="1" customWidth="1"/>
    <col min="14" max="14" width="10.140625" style="95" bestFit="1" customWidth="1"/>
    <col min="15" max="16384" width="8.85546875" style="95"/>
  </cols>
  <sheetData>
    <row r="1" spans="2:14">
      <c r="B1" s="200" t="s">
        <v>210</v>
      </c>
    </row>
    <row r="2" spans="2:14" ht="12.75" customHeight="1">
      <c r="B2" s="200" t="s">
        <v>216</v>
      </c>
    </row>
    <row r="3" spans="2:14" ht="12.75" customHeight="1">
      <c r="B3" s="200"/>
    </row>
    <row r="4" spans="2:14">
      <c r="B4" s="200" t="s">
        <v>214</v>
      </c>
    </row>
    <row r="5" spans="2:14">
      <c r="B5" s="200"/>
    </row>
    <row r="6" spans="2:14">
      <c r="B6" s="201" t="s">
        <v>0</v>
      </c>
      <c r="C6" s="201" t="s">
        <v>185</v>
      </c>
      <c r="D6" s="201" t="s">
        <v>165</v>
      </c>
      <c r="E6" s="201" t="s">
        <v>174</v>
      </c>
      <c r="F6" s="201" t="s">
        <v>173</v>
      </c>
      <c r="G6" s="201" t="s">
        <v>184</v>
      </c>
      <c r="H6" s="201" t="s">
        <v>161</v>
      </c>
      <c r="I6" s="201" t="s">
        <v>172</v>
      </c>
      <c r="J6" s="201" t="s">
        <v>170</v>
      </c>
      <c r="K6" s="201" t="s">
        <v>177</v>
      </c>
      <c r="M6" s="205" t="s">
        <v>225</v>
      </c>
      <c r="N6" s="205" t="s">
        <v>227</v>
      </c>
    </row>
    <row r="7" spans="2:14">
      <c r="B7" s="201"/>
      <c r="C7" s="201" t="s">
        <v>217</v>
      </c>
      <c r="D7" s="201"/>
      <c r="E7" s="201" t="s">
        <v>218</v>
      </c>
      <c r="F7" s="201"/>
      <c r="G7" s="201" t="s">
        <v>217</v>
      </c>
      <c r="H7" s="201"/>
      <c r="I7" s="201" t="s">
        <v>218</v>
      </c>
      <c r="J7" s="201"/>
      <c r="K7" s="201" t="s">
        <v>217</v>
      </c>
      <c r="M7" s="205"/>
      <c r="N7" s="205" t="s">
        <v>218</v>
      </c>
    </row>
    <row r="9" spans="2:14">
      <c r="B9" s="143" t="s">
        <v>80</v>
      </c>
      <c r="C9" s="142"/>
      <c r="D9" s="142"/>
      <c r="E9" s="142"/>
      <c r="F9" s="142"/>
      <c r="G9" s="142"/>
      <c r="H9" s="142"/>
      <c r="I9" s="142"/>
      <c r="J9" s="142"/>
      <c r="K9" s="142"/>
      <c r="M9" s="142"/>
      <c r="N9" s="142"/>
    </row>
    <row r="10" spans="2:14">
      <c r="B10" s="148" t="s">
        <v>21</v>
      </c>
      <c r="C10" s="154">
        <v>1817</v>
      </c>
      <c r="D10" s="154">
        <v>-3497</v>
      </c>
      <c r="E10" s="154">
        <v>-39</v>
      </c>
      <c r="F10" s="154">
        <v>1215</v>
      </c>
      <c r="G10" s="154">
        <v>6655</v>
      </c>
      <c r="H10" s="154">
        <v>44</v>
      </c>
      <c r="I10" s="154">
        <v>13450</v>
      </c>
      <c r="J10" s="154">
        <v>12526</v>
      </c>
      <c r="K10" s="154">
        <f>'P&amp;L YTD '!R37</f>
        <v>15400.292989591588</v>
      </c>
      <c r="M10" s="154">
        <f>'P&amp;L YTD '!Y37</f>
        <v>10560</v>
      </c>
      <c r="N10" s="154">
        <f>'P&amp;L YTD '!Z37</f>
        <v>27496</v>
      </c>
    </row>
    <row r="11" spans="2:14">
      <c r="B11" s="98"/>
      <c r="C11" s="116"/>
      <c r="D11" s="116"/>
      <c r="E11" s="116"/>
      <c r="F11" s="116"/>
      <c r="G11" s="116"/>
      <c r="H11" s="116"/>
      <c r="I11" s="116"/>
      <c r="J11" s="116"/>
      <c r="K11" s="116"/>
      <c r="M11" s="116"/>
      <c r="N11" s="116"/>
    </row>
    <row r="12" spans="2:14">
      <c r="B12" s="148" t="s">
        <v>81</v>
      </c>
      <c r="C12" s="124">
        <v>3454</v>
      </c>
      <c r="D12" s="124">
        <v>4657</v>
      </c>
      <c r="E12" s="124">
        <v>15050</v>
      </c>
      <c r="F12" s="124">
        <f>SUM(F14:F22)</f>
        <v>26152</v>
      </c>
      <c r="G12" s="124">
        <v>40009</v>
      </c>
      <c r="H12" s="124">
        <v>17981</v>
      </c>
      <c r="I12" s="124">
        <v>29666</v>
      </c>
      <c r="J12" s="124">
        <f>SUM(J14:J22)</f>
        <v>53271</v>
      </c>
      <c r="K12" s="124">
        <f>SUM(K14:K22)</f>
        <v>81080</v>
      </c>
      <c r="M12" s="124">
        <f t="shared" ref="M12:N12" si="0">SUM(M14:M22)</f>
        <v>14556</v>
      </c>
      <c r="N12" s="124">
        <f t="shared" si="0"/>
        <v>34420</v>
      </c>
    </row>
    <row r="13" spans="2:14" ht="24">
      <c r="B13" s="145" t="s">
        <v>82</v>
      </c>
      <c r="C13" s="116">
        <v>-183</v>
      </c>
      <c r="D13" s="116" t="s">
        <v>10</v>
      </c>
      <c r="E13" s="116" t="s">
        <v>10</v>
      </c>
      <c r="F13" s="116" t="s">
        <v>10</v>
      </c>
      <c r="G13" s="116" t="s">
        <v>10</v>
      </c>
      <c r="H13" s="116" t="s">
        <v>10</v>
      </c>
      <c r="I13" s="116" t="s">
        <v>10</v>
      </c>
      <c r="J13" s="116" t="s">
        <v>10</v>
      </c>
      <c r="K13" s="116" t="s">
        <v>10</v>
      </c>
      <c r="M13" s="116"/>
      <c r="N13" s="116"/>
    </row>
    <row r="14" spans="2:14">
      <c r="B14" s="145" t="s">
        <v>5</v>
      </c>
      <c r="C14" s="112">
        <v>3219</v>
      </c>
      <c r="D14" s="112">
        <v>3018</v>
      </c>
      <c r="E14" s="112">
        <v>8506</v>
      </c>
      <c r="F14" s="112">
        <v>14603</v>
      </c>
      <c r="G14" s="112">
        <v>20775</v>
      </c>
      <c r="H14" s="112">
        <v>7052</v>
      </c>
      <c r="I14" s="112">
        <v>14485</v>
      </c>
      <c r="J14" s="112">
        <v>22010</v>
      </c>
      <c r="K14" s="112">
        <v>30442</v>
      </c>
      <c r="M14" s="112">
        <f>-'P&amp;L YTD '!Y15</f>
        <v>9844</v>
      </c>
      <c r="N14" s="112">
        <f>-'P&amp;L YTD '!Z15</f>
        <v>19956</v>
      </c>
    </row>
    <row r="15" spans="2:14" ht="12.75" customHeight="1">
      <c r="B15" s="145" t="s">
        <v>83</v>
      </c>
      <c r="C15" s="116">
        <v>60</v>
      </c>
      <c r="D15" s="116">
        <v>38</v>
      </c>
      <c r="E15" s="116"/>
      <c r="F15" s="116">
        <v>219</v>
      </c>
      <c r="G15" s="116">
        <v>741</v>
      </c>
      <c r="H15" s="116">
        <v>20</v>
      </c>
      <c r="I15" s="116">
        <v>274</v>
      </c>
      <c r="J15" s="116">
        <v>305</v>
      </c>
      <c r="K15" s="116">
        <v>659</v>
      </c>
      <c r="M15" s="116">
        <v>23</v>
      </c>
      <c r="N15" s="116">
        <v>427</v>
      </c>
    </row>
    <row r="16" spans="2:14">
      <c r="B16" s="145" t="s">
        <v>84</v>
      </c>
      <c r="C16" s="112">
        <v>-24</v>
      </c>
      <c r="D16" s="112">
        <v>1598</v>
      </c>
      <c r="E16" s="112">
        <v>7649</v>
      </c>
      <c r="F16" s="112">
        <v>12490</v>
      </c>
      <c r="G16" s="112">
        <v>17199</v>
      </c>
      <c r="H16" s="112">
        <v>10647</v>
      </c>
      <c r="I16" s="112">
        <v>13361</v>
      </c>
      <c r="J16" s="112">
        <v>17615</v>
      </c>
      <c r="K16" s="112">
        <v>20440</v>
      </c>
      <c r="M16" s="112">
        <v>4138</v>
      </c>
      <c r="N16" s="112">
        <f>-'P&amp;L YTD '!Z34</f>
        <v>8425</v>
      </c>
    </row>
    <row r="17" spans="2:14">
      <c r="B17" s="98" t="s">
        <v>16</v>
      </c>
      <c r="C17" s="116">
        <v>231</v>
      </c>
      <c r="D17" s="116"/>
      <c r="E17" s="116">
        <v>-1112</v>
      </c>
      <c r="F17" s="116">
        <v>-1112</v>
      </c>
      <c r="G17" s="116">
        <v>-609</v>
      </c>
      <c r="H17" s="149">
        <v>0</v>
      </c>
      <c r="I17" s="116">
        <v>150</v>
      </c>
      <c r="J17" s="116">
        <v>150</v>
      </c>
      <c r="K17" s="116">
        <v>150</v>
      </c>
      <c r="M17" s="149">
        <v>0</v>
      </c>
      <c r="N17" s="116"/>
    </row>
    <row r="18" spans="2:14" ht="12.75" customHeight="1">
      <c r="B18" s="98" t="s">
        <v>152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659</v>
      </c>
      <c r="J18" s="116">
        <v>659</v>
      </c>
      <c r="K18" s="149">
        <v>0</v>
      </c>
      <c r="M18" s="149">
        <v>0</v>
      </c>
      <c r="N18" s="149">
        <v>2984</v>
      </c>
    </row>
    <row r="19" spans="2:14" ht="12.75" customHeight="1">
      <c r="B19" s="98" t="s">
        <v>149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12">
        <v>11546</v>
      </c>
      <c r="K19" s="112">
        <v>28111</v>
      </c>
      <c r="M19" s="149">
        <v>0</v>
      </c>
      <c r="N19" s="149">
        <f>-'P&amp;L YTD '!Z35</f>
        <v>1261</v>
      </c>
    </row>
    <row r="20" spans="2:14">
      <c r="B20" s="98" t="s">
        <v>85</v>
      </c>
      <c r="C20" s="149">
        <v>0</v>
      </c>
      <c r="D20" s="149">
        <v>0</v>
      </c>
      <c r="E20" s="149">
        <v>0</v>
      </c>
      <c r="F20" s="149">
        <v>0</v>
      </c>
      <c r="G20" s="116">
        <v>1954</v>
      </c>
      <c r="H20" s="116">
        <v>348</v>
      </c>
      <c r="I20" s="116">
        <v>696</v>
      </c>
      <c r="J20" s="112">
        <v>1045</v>
      </c>
      <c r="K20" s="112">
        <v>1393</v>
      </c>
      <c r="M20" s="112">
        <f>-'P&amp;L YTD '!Y21</f>
        <v>546</v>
      </c>
      <c r="N20" s="112">
        <f>-'P&amp;L YTD '!Z21</f>
        <v>1361</v>
      </c>
    </row>
    <row r="21" spans="2:14">
      <c r="B21" s="98" t="s">
        <v>86</v>
      </c>
      <c r="C21" s="149">
        <v>0</v>
      </c>
      <c r="D21" s="149">
        <v>0</v>
      </c>
      <c r="E21" s="149">
        <v>0</v>
      </c>
      <c r="F21" s="116">
        <v>-61</v>
      </c>
      <c r="G21" s="116">
        <v>-61</v>
      </c>
      <c r="H21" s="149">
        <v>0</v>
      </c>
      <c r="I21" s="149">
        <v>0</v>
      </c>
      <c r="J21" s="149">
        <v>0</v>
      </c>
      <c r="K21" s="149">
        <v>0</v>
      </c>
      <c r="M21" s="149"/>
      <c r="N21" s="149"/>
    </row>
    <row r="22" spans="2:14">
      <c r="B22" s="98" t="s">
        <v>87</v>
      </c>
      <c r="C22" s="116">
        <v>151</v>
      </c>
      <c r="D22" s="116">
        <v>3</v>
      </c>
      <c r="E22" s="116">
        <v>7</v>
      </c>
      <c r="F22" s="116">
        <v>13</v>
      </c>
      <c r="G22" s="116">
        <v>10</v>
      </c>
      <c r="H22" s="116">
        <v>-86</v>
      </c>
      <c r="I22" s="116">
        <v>41</v>
      </c>
      <c r="J22" s="116">
        <v>-59</v>
      </c>
      <c r="K22" s="116">
        <v>-115</v>
      </c>
      <c r="M22" s="116">
        <v>5</v>
      </c>
      <c r="N22" s="116">
        <v>6</v>
      </c>
    </row>
    <row r="23" spans="2:14">
      <c r="B23" s="126"/>
      <c r="C23" s="116"/>
      <c r="D23" s="116"/>
      <c r="E23" s="116"/>
      <c r="F23" s="116"/>
      <c r="G23" s="116"/>
      <c r="H23" s="116"/>
      <c r="I23" s="116"/>
      <c r="J23" s="116"/>
      <c r="K23" s="116"/>
      <c r="M23" s="116"/>
      <c r="N23" s="116"/>
    </row>
    <row r="24" spans="2:14">
      <c r="B24" s="148" t="s">
        <v>88</v>
      </c>
      <c r="C24" s="124">
        <v>6600</v>
      </c>
      <c r="D24" s="124">
        <v>-2</v>
      </c>
      <c r="E24" s="124">
        <v>-14721</v>
      </c>
      <c r="F24" s="124">
        <f>SUM(F25:F28)</f>
        <v>-11635</v>
      </c>
      <c r="G24" s="124">
        <v>-4026</v>
      </c>
      <c r="H24" s="124">
        <v>1617</v>
      </c>
      <c r="I24" s="124">
        <v>-15019</v>
      </c>
      <c r="J24" s="124">
        <f>SUM(J25:J28)</f>
        <v>-10762</v>
      </c>
      <c r="K24" s="124">
        <f>SUM(K25:K28)</f>
        <v>-10219</v>
      </c>
      <c r="M24" s="124">
        <f t="shared" ref="M24:N24" si="1">SUM(M25:M28)</f>
        <v>-2291</v>
      </c>
      <c r="N24" s="124">
        <f t="shared" si="1"/>
        <v>-8123</v>
      </c>
    </row>
    <row r="25" spans="2:14">
      <c r="B25" s="98" t="s">
        <v>89</v>
      </c>
      <c r="C25" s="112">
        <v>2700</v>
      </c>
      <c r="D25" s="112">
        <v>7762</v>
      </c>
      <c r="E25" s="112">
        <f>-6596-56</f>
        <v>-6652</v>
      </c>
      <c r="F25" s="112">
        <v>-1069</v>
      </c>
      <c r="G25" s="112">
        <v>2147</v>
      </c>
      <c r="H25" s="112">
        <v>-295</v>
      </c>
      <c r="I25" s="112">
        <v>-4923</v>
      </c>
      <c r="J25" s="112">
        <v>-856</v>
      </c>
      <c r="K25" s="112">
        <v>712</v>
      </c>
      <c r="M25" s="112">
        <v>-8420</v>
      </c>
      <c r="N25" s="112">
        <v>-11322</v>
      </c>
    </row>
    <row r="26" spans="2:14">
      <c r="B26" s="98" t="s">
        <v>90</v>
      </c>
      <c r="C26" s="112">
        <v>3757</v>
      </c>
      <c r="D26" s="112">
        <v>-7809</v>
      </c>
      <c r="E26" s="112">
        <v>-7952</v>
      </c>
      <c r="F26" s="112">
        <v>-9568</v>
      </c>
      <c r="G26" s="112">
        <v>-6435</v>
      </c>
      <c r="H26" s="112">
        <v>1934</v>
      </c>
      <c r="I26" s="112">
        <v>-5185</v>
      </c>
      <c r="J26" s="112">
        <v>-4410</v>
      </c>
      <c r="K26" s="112">
        <v>-5661</v>
      </c>
      <c r="M26" s="112">
        <v>5643</v>
      </c>
      <c r="N26" s="112">
        <v>2690</v>
      </c>
    </row>
    <row r="27" spans="2:14">
      <c r="B27" s="98" t="s">
        <v>130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12">
        <v>-4747</v>
      </c>
      <c r="J27" s="112">
        <v>-4917</v>
      </c>
      <c r="K27" s="112">
        <v>-4917</v>
      </c>
      <c r="M27" s="149">
        <v>0</v>
      </c>
      <c r="N27" s="112"/>
    </row>
    <row r="28" spans="2:14">
      <c r="B28" s="98" t="s">
        <v>91</v>
      </c>
      <c r="C28" s="116">
        <v>143</v>
      </c>
      <c r="D28" s="116">
        <v>45</v>
      </c>
      <c r="E28" s="116">
        <v>-117</v>
      </c>
      <c r="F28" s="116">
        <v>-998</v>
      </c>
      <c r="G28" s="116">
        <v>262</v>
      </c>
      <c r="H28" s="116">
        <v>-22</v>
      </c>
      <c r="I28" s="116">
        <v>-164</v>
      </c>
      <c r="J28" s="116">
        <v>-579</v>
      </c>
      <c r="K28" s="116">
        <v>-353</v>
      </c>
      <c r="M28" s="116">
        <v>486</v>
      </c>
      <c r="N28" s="116">
        <v>509</v>
      </c>
    </row>
    <row r="29" spans="2:14">
      <c r="B29" s="98"/>
      <c r="C29" s="116"/>
      <c r="D29" s="116"/>
      <c r="E29" s="116"/>
      <c r="F29" s="116"/>
      <c r="G29" s="116"/>
      <c r="H29" s="116"/>
      <c r="I29" s="116"/>
      <c r="J29" s="116"/>
      <c r="K29" s="116"/>
      <c r="M29" s="116"/>
      <c r="N29" s="116"/>
    </row>
    <row r="30" spans="2:14">
      <c r="B30" s="145" t="s">
        <v>92</v>
      </c>
      <c r="C30" s="112">
        <v>-192</v>
      </c>
      <c r="D30" s="112">
        <v>-247</v>
      </c>
      <c r="E30" s="112">
        <v>-1358</v>
      </c>
      <c r="F30" s="112">
        <v>-4498</v>
      </c>
      <c r="G30" s="112">
        <v>-4682</v>
      </c>
      <c r="H30" s="112">
        <v>-451</v>
      </c>
      <c r="I30" s="112">
        <v>-1007</v>
      </c>
      <c r="J30" s="112">
        <v>-1322</v>
      </c>
      <c r="K30" s="112">
        <v>-2168</v>
      </c>
      <c r="M30" s="112">
        <v>-1751</v>
      </c>
      <c r="N30" s="112">
        <v>-2396</v>
      </c>
    </row>
    <row r="31" spans="2:14">
      <c r="B31" s="145" t="s">
        <v>153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12">
        <v>3907</v>
      </c>
      <c r="K31" s="112">
        <v>3907</v>
      </c>
      <c r="M31" s="149">
        <v>0</v>
      </c>
      <c r="N31" s="149"/>
    </row>
    <row r="32" spans="2:14">
      <c r="B32" s="98"/>
      <c r="C32" s="128"/>
      <c r="D32" s="128"/>
      <c r="E32" s="128"/>
      <c r="F32" s="128"/>
      <c r="G32" s="128"/>
      <c r="H32" s="128"/>
      <c r="I32" s="128"/>
      <c r="J32" s="128"/>
      <c r="K32" s="128"/>
      <c r="M32" s="128"/>
      <c r="N32" s="128"/>
    </row>
    <row r="33" spans="2:14">
      <c r="B33" s="143" t="s">
        <v>93</v>
      </c>
      <c r="C33" s="117">
        <v>11679</v>
      </c>
      <c r="D33" s="117">
        <v>911</v>
      </c>
      <c r="E33" s="117">
        <v>-1068</v>
      </c>
      <c r="F33" s="117">
        <f>SUM(F30:F31,F24,F12,F10)</f>
        <v>11234</v>
      </c>
      <c r="G33" s="117">
        <v>37956</v>
      </c>
      <c r="H33" s="117">
        <v>19191</v>
      </c>
      <c r="I33" s="117">
        <v>27090</v>
      </c>
      <c r="J33" s="117">
        <f>SUM(J30:J31,J24,J12,J10)</f>
        <v>57620</v>
      </c>
      <c r="K33" s="117">
        <f>SUM(K30:K31,K24,K12,K10)</f>
        <v>88000.292989591588</v>
      </c>
      <c r="M33" s="117">
        <f t="shared" ref="M33:N33" si="2">SUM(M30:M31,M24,M12,M10)</f>
        <v>21074</v>
      </c>
      <c r="N33" s="117">
        <f t="shared" si="2"/>
        <v>51397</v>
      </c>
    </row>
    <row r="34" spans="2:14">
      <c r="B34" s="143"/>
      <c r="C34" s="150"/>
      <c r="D34" s="150"/>
      <c r="E34" s="150"/>
      <c r="F34" s="150"/>
      <c r="G34" s="150"/>
      <c r="H34" s="150"/>
      <c r="I34" s="150"/>
      <c r="J34" s="150"/>
      <c r="K34" s="150"/>
      <c r="M34" s="150"/>
      <c r="N34" s="150"/>
    </row>
    <row r="35" spans="2:14">
      <c r="B35" s="143" t="s">
        <v>94</v>
      </c>
      <c r="C35" s="151"/>
      <c r="D35" s="151"/>
      <c r="E35" s="151"/>
      <c r="F35" s="151"/>
      <c r="G35" s="151"/>
      <c r="H35" s="151"/>
      <c r="I35" s="151"/>
      <c r="J35" s="151"/>
      <c r="K35" s="151"/>
      <c r="M35" s="151"/>
      <c r="N35" s="151"/>
    </row>
    <row r="36" spans="2:14" ht="12" customHeight="1">
      <c r="B36" s="145" t="s">
        <v>148</v>
      </c>
      <c r="C36" s="199">
        <v>8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M36" s="149"/>
      <c r="N36" s="149"/>
    </row>
    <row r="37" spans="2:14">
      <c r="B37" s="145" t="s">
        <v>95</v>
      </c>
      <c r="C37" s="114">
        <v>22</v>
      </c>
      <c r="D37" s="114">
        <v>8489</v>
      </c>
      <c r="E37" s="114">
        <v>8489</v>
      </c>
      <c r="F37" s="114">
        <v>8489</v>
      </c>
      <c r="G37" s="114">
        <v>8489</v>
      </c>
      <c r="H37" s="149">
        <v>0</v>
      </c>
      <c r="I37" s="114">
        <v>8</v>
      </c>
      <c r="J37" s="114">
        <v>8</v>
      </c>
      <c r="K37" s="114">
        <v>8</v>
      </c>
      <c r="M37" s="149"/>
      <c r="N37" s="114">
        <v>41</v>
      </c>
    </row>
    <row r="38" spans="2:14">
      <c r="B38" s="145" t="s">
        <v>131</v>
      </c>
      <c r="C38" s="113">
        <v>183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M38" s="149"/>
      <c r="N38" s="149"/>
    </row>
    <row r="39" spans="2:14" ht="12" customHeight="1">
      <c r="B39" s="145" t="s">
        <v>96</v>
      </c>
      <c r="C39" s="114">
        <v>-3284</v>
      </c>
      <c r="D39" s="114">
        <v>-1497</v>
      </c>
      <c r="E39" s="114">
        <v>-6827</v>
      </c>
      <c r="F39" s="114">
        <v>-9977</v>
      </c>
      <c r="G39" s="114">
        <v>-15477</v>
      </c>
      <c r="H39" s="114">
        <v>-5631</v>
      </c>
      <c r="I39" s="114">
        <v>-15211</v>
      </c>
      <c r="J39" s="114">
        <v>-24601</v>
      </c>
      <c r="K39" s="114">
        <v>-32048</v>
      </c>
      <c r="M39" s="114">
        <v>-6814</v>
      </c>
      <c r="N39" s="114">
        <v>-15531</v>
      </c>
    </row>
    <row r="40" spans="2:14" ht="24">
      <c r="B40" s="145" t="s">
        <v>188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14">
        <v>-5344</v>
      </c>
      <c r="M40" s="149">
        <v>-336</v>
      </c>
      <c r="N40" s="149">
        <v>-3121</v>
      </c>
    </row>
    <row r="41" spans="2:14">
      <c r="B41" s="145" t="s">
        <v>97</v>
      </c>
      <c r="C41" s="114">
        <v>-5903</v>
      </c>
      <c r="D41" s="114">
        <v>-350467</v>
      </c>
      <c r="E41" s="114">
        <v>-350467</v>
      </c>
      <c r="F41" s="114">
        <v>-357555</v>
      </c>
      <c r="G41" s="114">
        <v>-400231</v>
      </c>
      <c r="H41" s="149">
        <v>0</v>
      </c>
      <c r="I41" s="114">
        <v>-20471</v>
      </c>
      <c r="J41" s="114">
        <v>-32614</v>
      </c>
      <c r="K41" s="114">
        <v>-123371</v>
      </c>
      <c r="M41" s="149">
        <v>-14676</v>
      </c>
      <c r="N41" s="114">
        <v>-35890</v>
      </c>
    </row>
    <row r="42" spans="2:14">
      <c r="B42" s="145" t="s">
        <v>98</v>
      </c>
      <c r="C42" s="114" t="s">
        <v>10</v>
      </c>
      <c r="D42" s="114">
        <v>-250</v>
      </c>
      <c r="E42" s="114">
        <v>-500</v>
      </c>
      <c r="F42" s="114">
        <v>-500</v>
      </c>
      <c r="G42" s="114">
        <v>-500</v>
      </c>
      <c r="H42" s="149">
        <v>0</v>
      </c>
      <c r="I42" s="149">
        <v>0</v>
      </c>
      <c r="J42" s="149">
        <v>0</v>
      </c>
      <c r="K42" s="149">
        <v>0</v>
      </c>
      <c r="M42" s="149"/>
      <c r="N42" s="149"/>
    </row>
    <row r="43" spans="2:14">
      <c r="B43" s="126" t="s">
        <v>99</v>
      </c>
      <c r="C43" s="103">
        <v>-8974</v>
      </c>
      <c r="D43" s="103">
        <v>-343725</v>
      </c>
      <c r="E43" s="103">
        <v>-349305</v>
      </c>
      <c r="F43" s="103">
        <f>SUM(F36:F42)</f>
        <v>-359543</v>
      </c>
      <c r="G43" s="103">
        <v>-407719</v>
      </c>
      <c r="H43" s="103">
        <v>-5631</v>
      </c>
      <c r="I43" s="103">
        <v>-35675</v>
      </c>
      <c r="J43" s="103">
        <f>SUM(J36:J42)</f>
        <v>-57207</v>
      </c>
      <c r="K43" s="103">
        <f>SUM(K36:K42)</f>
        <v>-160755</v>
      </c>
      <c r="L43" s="103"/>
      <c r="M43" s="103">
        <f t="shared" ref="M43:N43" si="3">SUM(M36:M42)</f>
        <v>-21826</v>
      </c>
      <c r="N43" s="103">
        <f t="shared" si="3"/>
        <v>-54501</v>
      </c>
    </row>
    <row r="44" spans="2:14">
      <c r="B44" s="98"/>
      <c r="C44" s="144"/>
      <c r="D44" s="144"/>
      <c r="E44" s="144"/>
      <c r="F44" s="144"/>
      <c r="G44" s="144"/>
      <c r="H44" s="144"/>
      <c r="I44" s="144"/>
      <c r="J44" s="144"/>
      <c r="K44" s="144"/>
      <c r="M44" s="144"/>
      <c r="N44" s="144"/>
    </row>
    <row r="45" spans="2:14">
      <c r="B45" s="126" t="s">
        <v>107</v>
      </c>
      <c r="C45" s="102"/>
      <c r="D45" s="102"/>
      <c r="E45" s="102"/>
      <c r="F45" s="102"/>
      <c r="G45" s="102"/>
      <c r="H45" s="102"/>
      <c r="I45" s="102"/>
      <c r="J45" s="102"/>
      <c r="K45" s="102"/>
      <c r="M45" s="102"/>
      <c r="N45" s="102"/>
    </row>
    <row r="46" spans="2:14">
      <c r="B46" s="98" t="s">
        <v>100</v>
      </c>
      <c r="C46" s="149">
        <v>0</v>
      </c>
      <c r="D46" s="127">
        <v>203504</v>
      </c>
      <c r="E46" s="127">
        <v>203504</v>
      </c>
      <c r="F46" s="127">
        <v>203504</v>
      </c>
      <c r="G46" s="127">
        <v>203504</v>
      </c>
      <c r="H46" s="127">
        <v>1907</v>
      </c>
      <c r="I46" s="127">
        <v>108779</v>
      </c>
      <c r="J46" s="127">
        <v>108888</v>
      </c>
      <c r="K46" s="127">
        <v>108888</v>
      </c>
      <c r="M46" s="127">
        <v>0</v>
      </c>
      <c r="N46" s="127"/>
    </row>
    <row r="47" spans="2:14">
      <c r="B47" s="145" t="s">
        <v>101</v>
      </c>
      <c r="C47" s="127">
        <v>100</v>
      </c>
      <c r="D47" s="127">
        <v>175000</v>
      </c>
      <c r="E47" s="127">
        <v>175000</v>
      </c>
      <c r="F47" s="127">
        <v>176831</v>
      </c>
      <c r="G47" s="127">
        <v>227149</v>
      </c>
      <c r="H47" s="149">
        <v>0</v>
      </c>
      <c r="I47" s="127">
        <v>219500</v>
      </c>
      <c r="J47" s="127">
        <v>219500</v>
      </c>
      <c r="K47" s="127">
        <v>273500</v>
      </c>
      <c r="M47" s="149">
        <v>0</v>
      </c>
      <c r="N47" s="127">
        <v>12000</v>
      </c>
    </row>
    <row r="48" spans="2:14">
      <c r="B48" s="145" t="s">
        <v>199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27">
        <v>960</v>
      </c>
      <c r="M48" s="149">
        <v>0</v>
      </c>
      <c r="N48" s="149"/>
    </row>
    <row r="49" spans="2:14">
      <c r="B49" s="145" t="s">
        <v>102</v>
      </c>
      <c r="C49" s="152">
        <v>-45</v>
      </c>
      <c r="D49" s="152">
        <v>-117</v>
      </c>
      <c r="E49" s="152">
        <v>-292</v>
      </c>
      <c r="F49" s="152">
        <v>-513</v>
      </c>
      <c r="G49" s="152">
        <v>-652</v>
      </c>
      <c r="H49" s="152">
        <v>-271</v>
      </c>
      <c r="I49" s="152">
        <v>-440</v>
      </c>
      <c r="J49" s="152">
        <v>-605</v>
      </c>
      <c r="K49" s="152">
        <v>-723</v>
      </c>
      <c r="M49" s="152">
        <v>-101</v>
      </c>
      <c r="N49" s="152">
        <v>-217</v>
      </c>
    </row>
    <row r="50" spans="2:14">
      <c r="B50" s="145" t="s">
        <v>103</v>
      </c>
      <c r="C50" s="127">
        <v>0</v>
      </c>
      <c r="D50" s="127">
        <v>-3755</v>
      </c>
      <c r="E50" s="127">
        <v>-3755</v>
      </c>
      <c r="F50" s="127">
        <v>-3755</v>
      </c>
      <c r="G50" s="127">
        <v>-4987</v>
      </c>
      <c r="H50" s="127">
        <v>-1264</v>
      </c>
      <c r="I50" s="127">
        <v>-5588</v>
      </c>
      <c r="J50" s="127">
        <v>-5674</v>
      </c>
      <c r="K50" s="127">
        <v>-5869</v>
      </c>
      <c r="M50" s="127">
        <v>-618</v>
      </c>
      <c r="N50" s="127">
        <v>-939</v>
      </c>
    </row>
    <row r="51" spans="2:14">
      <c r="B51" s="145" t="s">
        <v>104</v>
      </c>
      <c r="C51" s="127">
        <v>-16</v>
      </c>
      <c r="D51" s="149">
        <v>0</v>
      </c>
      <c r="E51" s="149">
        <v>0</v>
      </c>
      <c r="F51" s="127">
        <v>-5465</v>
      </c>
      <c r="G51" s="127">
        <v>-5465</v>
      </c>
      <c r="H51" s="127">
        <v>-5710</v>
      </c>
      <c r="I51" s="127">
        <v>-9816</v>
      </c>
      <c r="J51" s="127">
        <v>-11860</v>
      </c>
      <c r="K51" s="127">
        <v>-14004</v>
      </c>
      <c r="M51" s="127">
        <v>-2408</v>
      </c>
      <c r="N51" s="127">
        <v>-4745</v>
      </c>
    </row>
    <row r="52" spans="2:14">
      <c r="B52" s="145" t="s">
        <v>132</v>
      </c>
      <c r="C52" s="127"/>
      <c r="D52" s="127"/>
      <c r="E52" s="127">
        <v>0</v>
      </c>
      <c r="F52" s="127">
        <v>0</v>
      </c>
      <c r="G52" s="127">
        <v>-8000</v>
      </c>
      <c r="H52" s="127"/>
      <c r="I52" s="127">
        <v>-5995</v>
      </c>
      <c r="J52" s="127">
        <v>-5995</v>
      </c>
      <c r="K52" s="127">
        <v>-5995</v>
      </c>
      <c r="M52" s="127">
        <v>0</v>
      </c>
      <c r="N52" s="127"/>
    </row>
    <row r="53" spans="2:14">
      <c r="B53" s="145" t="s">
        <v>105</v>
      </c>
      <c r="C53" s="127">
        <v>-100</v>
      </c>
      <c r="D53" s="149">
        <v>0</v>
      </c>
      <c r="E53" s="127">
        <v>-159</v>
      </c>
      <c r="F53" s="127">
        <v>-159</v>
      </c>
      <c r="G53" s="127">
        <v>-159</v>
      </c>
      <c r="H53" s="127">
        <v>-10000</v>
      </c>
      <c r="I53" s="127">
        <v>-245880</v>
      </c>
      <c r="J53" s="127">
        <v>-252605</v>
      </c>
      <c r="K53" s="127">
        <v>-265530</v>
      </c>
      <c r="M53" s="127">
        <v>-7425</v>
      </c>
      <c r="N53" s="127">
        <v>-14850</v>
      </c>
    </row>
    <row r="54" spans="2:14">
      <c r="B54" s="145" t="s">
        <v>106</v>
      </c>
      <c r="C54" s="152">
        <v>0</v>
      </c>
      <c r="D54" s="152">
        <v>-14149</v>
      </c>
      <c r="E54" s="152">
        <v>-14149</v>
      </c>
      <c r="F54" s="152">
        <v>-14149</v>
      </c>
      <c r="G54" s="152">
        <v>-14149</v>
      </c>
      <c r="H54" s="149">
        <v>0</v>
      </c>
      <c r="I54" s="149">
        <v>0</v>
      </c>
      <c r="J54" s="149">
        <v>0</v>
      </c>
      <c r="K54" s="149">
        <v>0</v>
      </c>
      <c r="M54" s="149">
        <v>0</v>
      </c>
      <c r="N54" s="149"/>
    </row>
    <row r="55" spans="2:14" ht="12" customHeight="1">
      <c r="B55" s="145" t="s">
        <v>133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52">
        <v>-608</v>
      </c>
      <c r="J55" s="152">
        <v>-659</v>
      </c>
      <c r="K55" s="152">
        <v>-659</v>
      </c>
      <c r="M55" s="149">
        <v>0</v>
      </c>
      <c r="N55" s="152"/>
    </row>
    <row r="56" spans="2:14">
      <c r="B56" s="126" t="s">
        <v>107</v>
      </c>
      <c r="C56" s="103">
        <v>-61</v>
      </c>
      <c r="D56" s="103">
        <v>360483</v>
      </c>
      <c r="E56" s="103">
        <v>360149</v>
      </c>
      <c r="F56" s="103">
        <f>SUM(F46:F55)</f>
        <v>356294</v>
      </c>
      <c r="G56" s="103">
        <v>397241</v>
      </c>
      <c r="H56" s="103">
        <v>-15338</v>
      </c>
      <c r="I56" s="103">
        <v>59952</v>
      </c>
      <c r="J56" s="103">
        <f>SUM(J46:J55)</f>
        <v>50990</v>
      </c>
      <c r="K56" s="103">
        <f>SUM(K46:K55)</f>
        <v>90568</v>
      </c>
      <c r="M56" s="103">
        <f t="shared" ref="M56:N56" si="4">SUM(M46:M55)</f>
        <v>-10552</v>
      </c>
      <c r="N56" s="103">
        <f t="shared" si="4"/>
        <v>-8751</v>
      </c>
    </row>
    <row r="57" spans="2:14">
      <c r="B57" s="98"/>
      <c r="C57" s="144"/>
      <c r="D57" s="144"/>
      <c r="E57" s="144"/>
      <c r="F57" s="144"/>
      <c r="G57" s="144"/>
      <c r="H57" s="144"/>
      <c r="I57" s="144"/>
      <c r="J57" s="144"/>
      <c r="K57" s="144"/>
      <c r="M57" s="144"/>
      <c r="N57" s="144"/>
    </row>
    <row r="58" spans="2:14">
      <c r="B58" s="126" t="s">
        <v>108</v>
      </c>
      <c r="C58" s="103">
        <v>2644</v>
      </c>
      <c r="D58" s="103">
        <v>17669</v>
      </c>
      <c r="E58" s="103">
        <v>9776</v>
      </c>
      <c r="F58" s="103">
        <f>F56+F43+F33</f>
        <v>7985</v>
      </c>
      <c r="G58" s="103">
        <v>27478</v>
      </c>
      <c r="H58" s="103">
        <v>-1778</v>
      </c>
      <c r="I58" s="103">
        <v>51367</v>
      </c>
      <c r="J58" s="103">
        <f>J56+J43+J33</f>
        <v>51403</v>
      </c>
      <c r="K58" s="103">
        <f>K56+K43+K33</f>
        <v>17813.292989591588</v>
      </c>
      <c r="L58" s="94"/>
      <c r="M58" s="103">
        <f t="shared" ref="M58:N58" si="5">M56+M43+M33</f>
        <v>-11304</v>
      </c>
      <c r="N58" s="103">
        <f t="shared" si="5"/>
        <v>-11855</v>
      </c>
    </row>
    <row r="59" spans="2:14">
      <c r="B59" s="98"/>
      <c r="C59" s="153"/>
      <c r="D59" s="153"/>
      <c r="E59" s="153"/>
      <c r="F59" s="153"/>
      <c r="G59" s="153"/>
      <c r="H59" s="153"/>
      <c r="I59" s="153"/>
      <c r="J59" s="153"/>
      <c r="K59" s="153"/>
      <c r="M59" s="153"/>
      <c r="N59" s="153"/>
    </row>
    <row r="60" spans="2:14">
      <c r="B60" s="126" t="s">
        <v>135</v>
      </c>
      <c r="C60" s="103">
        <v>1026</v>
      </c>
      <c r="D60" s="103">
        <v>3670</v>
      </c>
      <c r="E60" s="103">
        <v>3670</v>
      </c>
      <c r="F60" s="103">
        <v>3670</v>
      </c>
      <c r="G60" s="103">
        <v>3670</v>
      </c>
      <c r="H60" s="103">
        <v>31148</v>
      </c>
      <c r="I60" s="103">
        <v>31148</v>
      </c>
      <c r="J60" s="103">
        <v>31148</v>
      </c>
      <c r="K60" s="103">
        <v>31148</v>
      </c>
      <c r="M60" s="103">
        <f>K61</f>
        <v>48961</v>
      </c>
      <c r="N60" s="103">
        <f>K61</f>
        <v>48961</v>
      </c>
    </row>
    <row r="61" spans="2:14">
      <c r="B61" s="126" t="s">
        <v>136</v>
      </c>
      <c r="C61" s="122">
        <v>3670</v>
      </c>
      <c r="D61" s="122">
        <v>21339</v>
      </c>
      <c r="E61" s="122">
        <v>13446</v>
      </c>
      <c r="F61" s="122">
        <v>11655</v>
      </c>
      <c r="G61" s="122">
        <v>31148</v>
      </c>
      <c r="H61" s="122">
        <v>29370</v>
      </c>
      <c r="I61" s="122">
        <v>82515</v>
      </c>
      <c r="J61" s="122">
        <v>82551</v>
      </c>
      <c r="K61" s="122">
        <v>48961</v>
      </c>
      <c r="L61" s="94"/>
      <c r="M61" s="122">
        <f>'BS '!M20</f>
        <v>37657</v>
      </c>
      <c r="N61" s="122">
        <f>'BS '!N20</f>
        <v>37106</v>
      </c>
    </row>
    <row r="62" spans="2:14">
      <c r="C62" s="93"/>
      <c r="D62" s="93"/>
      <c r="E62" s="93"/>
      <c r="F62" s="93"/>
      <c r="G62" s="93"/>
      <c r="H62" s="93"/>
      <c r="I62" s="93"/>
      <c r="J62" s="96"/>
      <c r="K62" s="96"/>
      <c r="M62" s="93"/>
      <c r="N62" s="93"/>
    </row>
    <row r="63" spans="2:14">
      <c r="F63" s="94"/>
      <c r="J63" s="94"/>
      <c r="K63" s="94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N66"/>
  <sheetViews>
    <sheetView showGridLines="0" showZeros="0" zoomScaleNormal="100" workbookViewId="0">
      <selection activeCell="N26" sqref="N26"/>
    </sheetView>
  </sheetViews>
  <sheetFormatPr defaultColWidth="8.85546875" defaultRowHeight="12"/>
  <cols>
    <col min="1" max="1" width="3.42578125" style="95" customWidth="1"/>
    <col min="2" max="2" width="55.7109375" style="95" customWidth="1"/>
    <col min="3" max="11" width="9.28515625" style="95" customWidth="1"/>
    <col min="12" max="12" width="2" style="93" customWidth="1"/>
    <col min="13" max="14" width="9.28515625" style="95" customWidth="1"/>
    <col min="15" max="16384" width="8.85546875" style="95"/>
  </cols>
  <sheetData>
    <row r="1" spans="2:14">
      <c r="B1" s="108" t="s">
        <v>210</v>
      </c>
    </row>
    <row r="2" spans="2:14">
      <c r="B2" s="200" t="s">
        <v>216</v>
      </c>
    </row>
    <row r="3" spans="2:14">
      <c r="B3" s="200"/>
    </row>
    <row r="4" spans="2:14">
      <c r="B4" s="200" t="s">
        <v>215</v>
      </c>
    </row>
    <row r="5" spans="2:14">
      <c r="B5" s="200"/>
    </row>
    <row r="6" spans="2:14">
      <c r="B6" s="201"/>
      <c r="C6" s="201" t="s">
        <v>185</v>
      </c>
      <c r="D6" s="201" t="s">
        <v>165</v>
      </c>
      <c r="E6" s="201" t="s">
        <v>171</v>
      </c>
      <c r="F6" s="201" t="s">
        <v>163</v>
      </c>
      <c r="G6" s="201" t="s">
        <v>162</v>
      </c>
      <c r="H6" s="201" t="s">
        <v>161</v>
      </c>
      <c r="I6" s="201" t="s">
        <v>160</v>
      </c>
      <c r="J6" s="201" t="s">
        <v>159</v>
      </c>
      <c r="K6" s="201" t="s">
        <v>176</v>
      </c>
      <c r="L6" s="155"/>
      <c r="M6" s="205" t="s">
        <v>225</v>
      </c>
      <c r="N6" s="205" t="s">
        <v>226</v>
      </c>
    </row>
    <row r="7" spans="2:14">
      <c r="B7" s="201"/>
      <c r="C7" s="201" t="s">
        <v>217</v>
      </c>
      <c r="D7" s="201"/>
      <c r="E7" s="201"/>
      <c r="F7" s="201"/>
      <c r="G7" s="201"/>
      <c r="H7" s="201"/>
      <c r="I7" s="201"/>
      <c r="J7" s="201"/>
      <c r="K7" s="201"/>
      <c r="L7" s="155"/>
      <c r="M7" s="205"/>
      <c r="N7" s="205"/>
    </row>
    <row r="8" spans="2:14">
      <c r="L8" s="95"/>
    </row>
    <row r="9" spans="2:14">
      <c r="B9" s="143" t="s">
        <v>80</v>
      </c>
      <c r="C9" s="162"/>
      <c r="D9" s="162"/>
      <c r="E9" s="162"/>
      <c r="F9" s="162"/>
      <c r="G9" s="162"/>
      <c r="H9" s="162"/>
      <c r="I9" s="162"/>
      <c r="J9" s="162"/>
      <c r="K9" s="162"/>
      <c r="L9" s="156"/>
      <c r="M9" s="162"/>
      <c r="N9" s="162"/>
    </row>
    <row r="10" spans="2:14">
      <c r="B10" s="148" t="s">
        <v>21</v>
      </c>
      <c r="C10" s="154">
        <v>1817</v>
      </c>
      <c r="D10" s="154">
        <v>-3497</v>
      </c>
      <c r="E10" s="154">
        <f>'CF '!E10-'CF '!D10</f>
        <v>3458</v>
      </c>
      <c r="F10" s="154">
        <f>'CF '!F10-'CF '!E10</f>
        <v>1254</v>
      </c>
      <c r="G10" s="154">
        <f>'CF '!G10-'CF '!F10</f>
        <v>5440</v>
      </c>
      <c r="H10" s="154">
        <v>44</v>
      </c>
      <c r="I10" s="154">
        <f>'CF '!I10-'CF '!H10</f>
        <v>13406</v>
      </c>
      <c r="J10" s="154">
        <f>'CF '!J10-'CF '!I10</f>
        <v>-924</v>
      </c>
      <c r="K10" s="154">
        <f>'CF '!K10-'CF '!J10</f>
        <v>2874.2929895915877</v>
      </c>
      <c r="L10" s="157"/>
      <c r="M10" s="154">
        <f>'P&amp;L YTD '!Y37</f>
        <v>10560</v>
      </c>
      <c r="N10" s="154">
        <f>'CF '!N10-'CF '!M10</f>
        <v>16936</v>
      </c>
    </row>
    <row r="11" spans="2:14" ht="7.5" customHeight="1">
      <c r="B11" s="98"/>
      <c r="C11" s="112"/>
      <c r="D11" s="112"/>
      <c r="E11" s="112"/>
      <c r="F11" s="112"/>
      <c r="G11" s="112"/>
      <c r="H11" s="112"/>
      <c r="I11" s="112"/>
      <c r="J11" s="112"/>
      <c r="K11" s="112"/>
      <c r="L11" s="141"/>
      <c r="M11" s="112"/>
      <c r="N11" s="112"/>
    </row>
    <row r="12" spans="2:14">
      <c r="B12" s="148" t="s">
        <v>81</v>
      </c>
      <c r="C12" s="124">
        <f>SUM(C13:C22)</f>
        <v>3454</v>
      </c>
      <c r="D12" s="124">
        <f t="shared" ref="D12:J12" si="0">SUM(D14:D22)</f>
        <v>4657</v>
      </c>
      <c r="E12" s="124">
        <f t="shared" si="0"/>
        <v>10393</v>
      </c>
      <c r="F12" s="124">
        <f t="shared" si="0"/>
        <v>11102</v>
      </c>
      <c r="G12" s="124">
        <f t="shared" si="0"/>
        <v>13857</v>
      </c>
      <c r="H12" s="124">
        <f t="shared" si="0"/>
        <v>17981</v>
      </c>
      <c r="I12" s="124">
        <f t="shared" si="0"/>
        <v>11685</v>
      </c>
      <c r="J12" s="124">
        <f t="shared" si="0"/>
        <v>23605</v>
      </c>
      <c r="K12" s="124">
        <f t="shared" ref="K12" si="1">SUM(K14:K22)</f>
        <v>27809</v>
      </c>
      <c r="L12" s="122"/>
      <c r="M12" s="124">
        <f t="shared" ref="M12:N12" si="2">SUM(M14:M22)</f>
        <v>14556</v>
      </c>
      <c r="N12" s="124">
        <f t="shared" si="2"/>
        <v>19864</v>
      </c>
    </row>
    <row r="13" spans="2:14" ht="24">
      <c r="B13" s="145" t="s">
        <v>82</v>
      </c>
      <c r="C13" s="112">
        <v>-183</v>
      </c>
      <c r="D13" s="116" t="s">
        <v>10</v>
      </c>
      <c r="E13" s="116" t="s">
        <v>10</v>
      </c>
      <c r="F13" s="116" t="s">
        <v>10</v>
      </c>
      <c r="G13" s="116" t="s">
        <v>10</v>
      </c>
      <c r="H13" s="116" t="s">
        <v>10</v>
      </c>
      <c r="I13" s="116" t="s">
        <v>10</v>
      </c>
      <c r="J13" s="116" t="s">
        <v>10</v>
      </c>
      <c r="K13" s="116" t="s">
        <v>10</v>
      </c>
      <c r="L13" s="141"/>
      <c r="M13" s="116">
        <f>'CF '!M13</f>
        <v>0</v>
      </c>
      <c r="N13" s="116"/>
    </row>
    <row r="14" spans="2:14">
      <c r="B14" s="145" t="s">
        <v>5</v>
      </c>
      <c r="C14" s="112">
        <v>3219</v>
      </c>
      <c r="D14" s="112">
        <v>3018</v>
      </c>
      <c r="E14" s="112">
        <f>'CF '!E14-'CF '!D14</f>
        <v>5488</v>
      </c>
      <c r="F14" s="112">
        <f>'CF '!F14-'CF '!E14</f>
        <v>6097</v>
      </c>
      <c r="G14" s="112">
        <f>'CF '!G14-'CF '!F14</f>
        <v>6172</v>
      </c>
      <c r="H14" s="112">
        <v>7052</v>
      </c>
      <c r="I14" s="112">
        <f>'CF '!I14-'CF '!H14</f>
        <v>7433</v>
      </c>
      <c r="J14" s="112">
        <f>'CF '!J14-'CF '!I14</f>
        <v>7525</v>
      </c>
      <c r="K14" s="112">
        <f>'CF '!K14-'CF '!J14</f>
        <v>8432</v>
      </c>
      <c r="L14" s="131"/>
      <c r="M14" s="116">
        <f>'CF '!M14</f>
        <v>9844</v>
      </c>
      <c r="N14" s="112">
        <f>'CF '!N14-'CF '!M14</f>
        <v>10112</v>
      </c>
    </row>
    <row r="15" spans="2:14">
      <c r="B15" s="145" t="s">
        <v>83</v>
      </c>
      <c r="C15" s="112">
        <v>60</v>
      </c>
      <c r="D15" s="112">
        <v>38</v>
      </c>
      <c r="E15" s="112">
        <f>'CF '!E15-'CF '!D15</f>
        <v>-38</v>
      </c>
      <c r="F15" s="112">
        <f>'CF '!F15-'CF '!E15</f>
        <v>219</v>
      </c>
      <c r="G15" s="112">
        <f>'CF '!G15-'CF '!F15</f>
        <v>522</v>
      </c>
      <c r="H15" s="112">
        <v>20</v>
      </c>
      <c r="I15" s="112">
        <f>'CF '!I15-'CF '!H15</f>
        <v>254</v>
      </c>
      <c r="J15" s="112">
        <f>'CF '!J15-'CF '!I15</f>
        <v>31</v>
      </c>
      <c r="K15" s="112">
        <f>'CF '!K15-'CF '!J15</f>
        <v>354</v>
      </c>
      <c r="L15" s="141"/>
      <c r="M15" s="116">
        <f>'CF '!M15</f>
        <v>23</v>
      </c>
      <c r="N15" s="112">
        <f>'CF '!N15-'CF '!M15</f>
        <v>404</v>
      </c>
    </row>
    <row r="16" spans="2:14">
      <c r="B16" s="145" t="s">
        <v>84</v>
      </c>
      <c r="C16" s="112">
        <v>-24</v>
      </c>
      <c r="D16" s="112">
        <v>1598</v>
      </c>
      <c r="E16" s="112">
        <f>'CF '!E16-'CF '!D16</f>
        <v>6051</v>
      </c>
      <c r="F16" s="112">
        <f>'CF '!F16-'CF '!E16</f>
        <v>4841</v>
      </c>
      <c r="G16" s="112">
        <f>'CF '!G16-'CF '!F16</f>
        <v>4709</v>
      </c>
      <c r="H16" s="112">
        <v>10647</v>
      </c>
      <c r="I16" s="112">
        <f>'CF '!I16-'CF '!H16</f>
        <v>2714</v>
      </c>
      <c r="J16" s="112">
        <f>'CF '!J16-'CF '!I16</f>
        <v>4254</v>
      </c>
      <c r="K16" s="112">
        <f>'CF '!K16-'CF '!J16</f>
        <v>2825</v>
      </c>
      <c r="L16" s="131"/>
      <c r="M16" s="116">
        <f>'CF '!M16</f>
        <v>4138</v>
      </c>
      <c r="N16" s="112">
        <f>'CF '!N16-'CF '!M16</f>
        <v>4287</v>
      </c>
    </row>
    <row r="17" spans="2:14">
      <c r="B17" s="98" t="s">
        <v>16</v>
      </c>
      <c r="C17" s="112">
        <v>231</v>
      </c>
      <c r="D17" s="112"/>
      <c r="E17" s="112">
        <f>'CF '!E17-'CF '!D17</f>
        <v>-1112</v>
      </c>
      <c r="F17" s="112">
        <f>'CF '!F17-'CF '!E17</f>
        <v>0</v>
      </c>
      <c r="G17" s="112">
        <f>'CF '!G17-'CF '!F17</f>
        <v>503</v>
      </c>
      <c r="H17" s="112"/>
      <c r="I17" s="112">
        <f>'CF '!I17-'CF '!H17</f>
        <v>150</v>
      </c>
      <c r="J17" s="116" t="s">
        <v>10</v>
      </c>
      <c r="K17" s="112">
        <f>'CF '!K17-'CF '!J17</f>
        <v>0</v>
      </c>
      <c r="L17" s="141"/>
      <c r="M17" s="116">
        <f>'CF '!M17</f>
        <v>0</v>
      </c>
      <c r="N17" s="112">
        <f>'CF '!N17-'CF '!M17</f>
        <v>0</v>
      </c>
    </row>
    <row r="18" spans="2:14" ht="12" customHeight="1">
      <c r="B18" s="98" t="s">
        <v>152</v>
      </c>
      <c r="C18" s="116" t="s">
        <v>10</v>
      </c>
      <c r="D18" s="116" t="s">
        <v>10</v>
      </c>
      <c r="E18" s="116" t="s">
        <v>10</v>
      </c>
      <c r="F18" s="116" t="s">
        <v>10</v>
      </c>
      <c r="G18" s="116" t="s">
        <v>10</v>
      </c>
      <c r="H18" s="116" t="s">
        <v>10</v>
      </c>
      <c r="I18" s="112">
        <f>'CF '!I18-'CF '!H18</f>
        <v>659</v>
      </c>
      <c r="J18" s="116" t="s">
        <v>10</v>
      </c>
      <c r="K18" s="112">
        <f>'CF '!K18-'CF '!J18</f>
        <v>-659</v>
      </c>
      <c r="L18" s="158"/>
      <c r="M18" s="116">
        <f>'CF '!M18</f>
        <v>0</v>
      </c>
      <c r="N18" s="112">
        <f>'CF '!N18-'CF '!M18</f>
        <v>2984</v>
      </c>
    </row>
    <row r="19" spans="2:14" ht="12" customHeight="1">
      <c r="B19" s="98" t="s">
        <v>149</v>
      </c>
      <c r="C19" s="116" t="s">
        <v>10</v>
      </c>
      <c r="D19" s="116" t="s">
        <v>10</v>
      </c>
      <c r="E19" s="116" t="s">
        <v>10</v>
      </c>
      <c r="F19" s="116" t="s">
        <v>10</v>
      </c>
      <c r="G19" s="116" t="s">
        <v>10</v>
      </c>
      <c r="H19" s="116" t="s">
        <v>10</v>
      </c>
      <c r="I19" s="116" t="s">
        <v>10</v>
      </c>
      <c r="J19" s="112">
        <f>'CF '!J19-'CF '!I19</f>
        <v>11546</v>
      </c>
      <c r="K19" s="112">
        <f>'CF '!K19-'CF '!J19</f>
        <v>16565</v>
      </c>
      <c r="L19" s="158"/>
      <c r="M19" s="116">
        <f>'CF '!M19</f>
        <v>0</v>
      </c>
      <c r="N19" s="116">
        <f>'CF '!N19-'CF '!M19</f>
        <v>1261</v>
      </c>
    </row>
    <row r="20" spans="2:14">
      <c r="B20" s="98" t="s">
        <v>85</v>
      </c>
      <c r="C20" s="116" t="s">
        <v>10</v>
      </c>
      <c r="D20" s="116" t="s">
        <v>10</v>
      </c>
      <c r="E20" s="116" t="s">
        <v>10</v>
      </c>
      <c r="F20" s="116" t="s">
        <v>10</v>
      </c>
      <c r="G20" s="112">
        <f>'CF '!G20-'CF '!F20</f>
        <v>1954</v>
      </c>
      <c r="H20" s="112">
        <v>348</v>
      </c>
      <c r="I20" s="112">
        <f>'CF '!I20-'CF '!H20</f>
        <v>348</v>
      </c>
      <c r="J20" s="112">
        <f>'CF '!J20-'CF '!I20</f>
        <v>349</v>
      </c>
      <c r="K20" s="112">
        <f>'CF '!K20-'CF '!J20</f>
        <v>348</v>
      </c>
      <c r="L20" s="158"/>
      <c r="M20" s="116">
        <f>'CF '!M20</f>
        <v>546</v>
      </c>
      <c r="N20" s="112">
        <f>'CF '!N20-'CF '!M20</f>
        <v>815</v>
      </c>
    </row>
    <row r="21" spans="2:14">
      <c r="B21" s="98" t="s">
        <v>86</v>
      </c>
      <c r="C21" s="116" t="s">
        <v>10</v>
      </c>
      <c r="D21" s="116" t="s">
        <v>10</v>
      </c>
      <c r="E21" s="116" t="s">
        <v>10</v>
      </c>
      <c r="F21" s="112">
        <f>'CF '!F21-'CF '!E21</f>
        <v>-61</v>
      </c>
      <c r="G21" s="116" t="s">
        <v>10</v>
      </c>
      <c r="H21" s="116" t="s">
        <v>10</v>
      </c>
      <c r="I21" s="116" t="s">
        <v>10</v>
      </c>
      <c r="J21" s="116" t="s">
        <v>10</v>
      </c>
      <c r="K21" s="116" t="s">
        <v>10</v>
      </c>
      <c r="L21" s="158"/>
      <c r="M21" s="116">
        <f>'CF '!M21</f>
        <v>0</v>
      </c>
      <c r="N21" s="116">
        <f>'CF '!N21-'CF '!M21</f>
        <v>0</v>
      </c>
    </row>
    <row r="22" spans="2:14">
      <c r="B22" s="98" t="s">
        <v>87</v>
      </c>
      <c r="C22" s="112">
        <v>151</v>
      </c>
      <c r="D22" s="112">
        <v>3</v>
      </c>
      <c r="E22" s="112">
        <f>'CF '!E22-'CF '!D22</f>
        <v>4</v>
      </c>
      <c r="F22" s="112">
        <f>'CF '!F22-'CF '!E22</f>
        <v>6</v>
      </c>
      <c r="G22" s="112">
        <f>'CF '!G22-'CF '!F22</f>
        <v>-3</v>
      </c>
      <c r="H22" s="112">
        <v>-86</v>
      </c>
      <c r="I22" s="112">
        <f>'CF '!I22-'CF '!H22</f>
        <v>127</v>
      </c>
      <c r="J22" s="112">
        <f>'CF '!J22-'CF '!I22</f>
        <v>-100</v>
      </c>
      <c r="K22" s="112">
        <f>'CF '!K22-'CF '!J22</f>
        <v>-56</v>
      </c>
      <c r="L22" s="141"/>
      <c r="M22" s="116">
        <f>'CF '!M22</f>
        <v>5</v>
      </c>
      <c r="N22" s="112">
        <f>'CF '!N22-'CF '!M22</f>
        <v>1</v>
      </c>
    </row>
    <row r="23" spans="2:14">
      <c r="B23" s="126"/>
      <c r="C23" s="112"/>
      <c r="D23" s="112"/>
      <c r="E23" s="112"/>
      <c r="F23" s="112"/>
      <c r="G23" s="112"/>
      <c r="H23" s="112"/>
      <c r="I23" s="112"/>
      <c r="J23" s="112"/>
      <c r="K23" s="112"/>
      <c r="L23" s="141"/>
      <c r="M23" s="112"/>
      <c r="N23" s="112"/>
    </row>
    <row r="24" spans="2:14">
      <c r="B24" s="148" t="s">
        <v>88</v>
      </c>
      <c r="C24" s="124">
        <f t="shared" ref="C24:J24" si="3">SUM(C25:C29)</f>
        <v>6600</v>
      </c>
      <c r="D24" s="124">
        <f t="shared" si="3"/>
        <v>-2</v>
      </c>
      <c r="E24" s="124">
        <f t="shared" si="3"/>
        <v>-14719</v>
      </c>
      <c r="F24" s="124">
        <f t="shared" si="3"/>
        <v>3086</v>
      </c>
      <c r="G24" s="124">
        <f t="shared" si="3"/>
        <v>7609</v>
      </c>
      <c r="H24" s="124">
        <f t="shared" si="3"/>
        <v>1617</v>
      </c>
      <c r="I24" s="124">
        <f t="shared" si="3"/>
        <v>-16636</v>
      </c>
      <c r="J24" s="124">
        <f t="shared" si="3"/>
        <v>4257</v>
      </c>
      <c r="K24" s="124">
        <f t="shared" ref="K24" si="4">SUM(K25:K29)</f>
        <v>543</v>
      </c>
      <c r="L24" s="122"/>
      <c r="M24" s="124">
        <f t="shared" ref="M24:N24" si="5">SUM(M25:M29)</f>
        <v>-2291</v>
      </c>
      <c r="N24" s="124">
        <f t="shared" si="5"/>
        <v>-5832</v>
      </c>
    </row>
    <row r="25" spans="2:14">
      <c r="B25" s="98" t="s">
        <v>129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41"/>
      <c r="M25" s="112"/>
      <c r="N25" s="112"/>
    </row>
    <row r="26" spans="2:14">
      <c r="B26" s="98" t="s">
        <v>89</v>
      </c>
      <c r="C26" s="112">
        <v>2700</v>
      </c>
      <c r="D26" s="112">
        <v>7762</v>
      </c>
      <c r="E26" s="112">
        <f>'CF '!E25-'CF '!D25</f>
        <v>-14414</v>
      </c>
      <c r="F26" s="112">
        <f>'CF '!F25-'CF '!E25</f>
        <v>5583</v>
      </c>
      <c r="G26" s="112">
        <f>'CF '!G25-'CF '!F25</f>
        <v>3216</v>
      </c>
      <c r="H26" s="112">
        <v>-295</v>
      </c>
      <c r="I26" s="112">
        <f>'CF '!I25-'CF '!H25</f>
        <v>-4628</v>
      </c>
      <c r="J26" s="112">
        <f>'CF '!J25-'CF '!I25</f>
        <v>4067</v>
      </c>
      <c r="K26" s="112">
        <f>'CF '!K25-'CF '!J25</f>
        <v>1568</v>
      </c>
      <c r="L26" s="131"/>
      <c r="M26" s="112">
        <f>'CF '!M25</f>
        <v>-8420</v>
      </c>
      <c r="N26" s="112">
        <f>'CF '!N25-'CF '!M25</f>
        <v>-2902</v>
      </c>
    </row>
    <row r="27" spans="2:14">
      <c r="B27" s="98" t="s">
        <v>90</v>
      </c>
      <c r="C27" s="112">
        <v>3757</v>
      </c>
      <c r="D27" s="112">
        <v>-7809</v>
      </c>
      <c r="E27" s="112">
        <f>'CF '!E26-'CF '!D26</f>
        <v>-143</v>
      </c>
      <c r="F27" s="112">
        <f>'CF '!F26-'CF '!E26</f>
        <v>-1616</v>
      </c>
      <c r="G27" s="112">
        <f>'CF '!G26-'CF '!F26</f>
        <v>3133</v>
      </c>
      <c r="H27" s="112">
        <v>1934</v>
      </c>
      <c r="I27" s="112">
        <f>'CF '!I26-'CF '!H26</f>
        <v>-7119</v>
      </c>
      <c r="J27" s="112">
        <f>'CF '!J26-'CF '!I26</f>
        <v>775</v>
      </c>
      <c r="K27" s="112">
        <f>'CF '!K26-'CF '!J26</f>
        <v>-1251</v>
      </c>
      <c r="L27" s="131"/>
      <c r="M27" s="112">
        <f>'CF '!M26</f>
        <v>5643</v>
      </c>
      <c r="N27" s="112">
        <f>'CF '!N26-'CF '!M26</f>
        <v>-2953</v>
      </c>
    </row>
    <row r="28" spans="2:14">
      <c r="B28" s="98" t="s">
        <v>130</v>
      </c>
      <c r="C28" s="112"/>
      <c r="D28" s="112"/>
      <c r="E28" s="112">
        <f>'CF '!E27-'CF '!D27</f>
        <v>0</v>
      </c>
      <c r="F28" s="112">
        <f>'CF '!F27-'CF '!E27</f>
        <v>0</v>
      </c>
      <c r="G28" s="112">
        <f>'CF '!G27-'CF '!F27</f>
        <v>0</v>
      </c>
      <c r="H28" s="112"/>
      <c r="I28" s="112">
        <f>'CF '!I27-'CF '!H27</f>
        <v>-4747</v>
      </c>
      <c r="J28" s="112">
        <f>'CF '!J27-'CF '!I27</f>
        <v>-170</v>
      </c>
      <c r="K28" s="112">
        <f>'CF '!K27-'CF '!J27</f>
        <v>0</v>
      </c>
      <c r="L28" s="131"/>
      <c r="M28" s="112">
        <f>'CF '!M27</f>
        <v>0</v>
      </c>
      <c r="N28" s="112">
        <f>'CF '!N27-'CF '!M27</f>
        <v>0</v>
      </c>
    </row>
    <row r="29" spans="2:14">
      <c r="B29" s="98" t="s">
        <v>91</v>
      </c>
      <c r="C29" s="112">
        <v>143</v>
      </c>
      <c r="D29" s="112">
        <v>45</v>
      </c>
      <c r="E29" s="112">
        <f>'CF '!E28-'CF '!D28</f>
        <v>-162</v>
      </c>
      <c r="F29" s="112">
        <f>'CF '!F28-'CF '!E28</f>
        <v>-881</v>
      </c>
      <c r="G29" s="112">
        <f>'CF '!G28-'CF '!F28</f>
        <v>1260</v>
      </c>
      <c r="H29" s="112">
        <v>-22</v>
      </c>
      <c r="I29" s="112">
        <f>'CF '!I28-'CF '!H28</f>
        <v>-142</v>
      </c>
      <c r="J29" s="112">
        <f>'CF '!J28-'CF '!I28</f>
        <v>-415</v>
      </c>
      <c r="K29" s="112">
        <f>'CF '!K28-'CF '!J28</f>
        <v>226</v>
      </c>
      <c r="L29" s="141"/>
      <c r="M29" s="112">
        <f>'CF '!M28</f>
        <v>486</v>
      </c>
      <c r="N29" s="112">
        <f>'CF '!N28-'CF '!M28</f>
        <v>23</v>
      </c>
    </row>
    <row r="30" spans="2:14" ht="10.5" customHeight="1">
      <c r="B30" s="98"/>
      <c r="C30" s="112"/>
      <c r="D30" s="112"/>
      <c r="E30" s="112"/>
      <c r="F30" s="112"/>
      <c r="G30" s="112"/>
      <c r="H30" s="112"/>
      <c r="I30" s="112"/>
      <c r="J30" s="112"/>
      <c r="K30" s="112"/>
      <c r="L30" s="141"/>
      <c r="M30" s="112"/>
      <c r="N30" s="112">
        <f>'CF '!N29-'CF '!M29</f>
        <v>0</v>
      </c>
    </row>
    <row r="31" spans="2:14">
      <c r="B31" s="145" t="s">
        <v>92</v>
      </c>
      <c r="C31" s="112">
        <v>-192</v>
      </c>
      <c r="D31" s="112">
        <v>-247</v>
      </c>
      <c r="E31" s="112">
        <f>'CF '!E30-'CF '!D30</f>
        <v>-1111</v>
      </c>
      <c r="F31" s="112">
        <f>'CF '!F30-'CF '!E30</f>
        <v>-3140</v>
      </c>
      <c r="G31" s="112">
        <f>'CF '!G30-'CF '!F30</f>
        <v>-184</v>
      </c>
      <c r="H31" s="112">
        <v>-451</v>
      </c>
      <c r="I31" s="112">
        <f>'CF '!I30-'CF '!H30</f>
        <v>-556</v>
      </c>
      <c r="J31" s="112">
        <f>'CF '!J30-'CF '!I30</f>
        <v>-315</v>
      </c>
      <c r="K31" s="112">
        <f>'CF '!K30-'CF '!J30</f>
        <v>-846</v>
      </c>
      <c r="L31" s="131"/>
      <c r="M31" s="112">
        <f>'CF '!M30</f>
        <v>-1751</v>
      </c>
      <c r="N31" s="112">
        <f>'CF '!N30-'CF '!M30</f>
        <v>-645</v>
      </c>
    </row>
    <row r="32" spans="2:14">
      <c r="B32" s="145" t="s">
        <v>153</v>
      </c>
      <c r="C32" s="112"/>
      <c r="D32" s="112"/>
      <c r="E32" s="112">
        <f>'CF '!E31-'CF '!D31</f>
        <v>0</v>
      </c>
      <c r="F32" s="112">
        <f>'CF '!F31-'CF '!E31</f>
        <v>0</v>
      </c>
      <c r="G32" s="112">
        <f>'CF '!G31-'CF '!F31</f>
        <v>0</v>
      </c>
      <c r="H32" s="112"/>
      <c r="I32" s="112">
        <f>'CF '!I31-'CF '!H31</f>
        <v>0</v>
      </c>
      <c r="J32" s="112">
        <f>'CF '!J31-'CF '!I31</f>
        <v>3907</v>
      </c>
      <c r="K32" s="112">
        <f>'CF '!K31-'CF '!J31</f>
        <v>0</v>
      </c>
      <c r="L32" s="131"/>
      <c r="M32" s="112"/>
      <c r="N32" s="112">
        <f>'CF '!N32-'CF '!M32</f>
        <v>0</v>
      </c>
    </row>
    <row r="33" spans="2:14" ht="9" customHeight="1">
      <c r="B33" s="98"/>
      <c r="C33" s="163"/>
      <c r="D33" s="163"/>
      <c r="E33" s="163"/>
      <c r="F33" s="163"/>
      <c r="G33" s="163"/>
      <c r="H33" s="163"/>
      <c r="I33" s="163"/>
      <c r="J33" s="163"/>
      <c r="K33" s="163"/>
      <c r="L33" s="129"/>
      <c r="M33" s="163"/>
      <c r="N33" s="163"/>
    </row>
    <row r="34" spans="2:14">
      <c r="B34" s="148" t="s">
        <v>93</v>
      </c>
      <c r="C34" s="124">
        <f t="shared" ref="C34:K34" si="6">SUM(C31:C32,C24,C12,C10)</f>
        <v>11679</v>
      </c>
      <c r="D34" s="124">
        <f t="shared" si="6"/>
        <v>911</v>
      </c>
      <c r="E34" s="124">
        <f t="shared" si="6"/>
        <v>-1979</v>
      </c>
      <c r="F34" s="124">
        <f t="shared" si="6"/>
        <v>12302</v>
      </c>
      <c r="G34" s="124">
        <f t="shared" si="6"/>
        <v>26722</v>
      </c>
      <c r="H34" s="124">
        <f t="shared" si="6"/>
        <v>19191</v>
      </c>
      <c r="I34" s="124">
        <f t="shared" si="6"/>
        <v>7899</v>
      </c>
      <c r="J34" s="124">
        <f t="shared" si="6"/>
        <v>30530</v>
      </c>
      <c r="K34" s="124">
        <f t="shared" si="6"/>
        <v>30380.292989591588</v>
      </c>
      <c r="L34" s="122"/>
      <c r="M34" s="124">
        <f t="shared" ref="M34:N34" si="7">SUM(M31:M32,M24,M12,M10)</f>
        <v>21074</v>
      </c>
      <c r="N34" s="124">
        <f t="shared" si="7"/>
        <v>30323</v>
      </c>
    </row>
    <row r="35" spans="2:14" ht="10.5" customHeight="1">
      <c r="B35" s="143"/>
      <c r="C35" s="117"/>
      <c r="D35" s="117"/>
      <c r="E35" s="117"/>
      <c r="F35" s="117"/>
      <c r="G35" s="117"/>
      <c r="H35" s="117"/>
      <c r="I35" s="117"/>
      <c r="J35" s="117"/>
      <c r="K35" s="117"/>
      <c r="L35" s="159"/>
      <c r="M35" s="117"/>
      <c r="N35" s="117"/>
    </row>
    <row r="36" spans="2:14">
      <c r="B36" s="143" t="s">
        <v>94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21"/>
      <c r="M36" s="164"/>
      <c r="N36" s="164"/>
    </row>
    <row r="37" spans="2:14">
      <c r="B37" s="145" t="s">
        <v>148</v>
      </c>
      <c r="C37" s="164">
        <v>8</v>
      </c>
      <c r="D37" s="116" t="s">
        <v>10</v>
      </c>
      <c r="E37" s="116" t="s">
        <v>10</v>
      </c>
      <c r="F37" s="116" t="s">
        <v>10</v>
      </c>
      <c r="G37" s="116" t="s">
        <v>10</v>
      </c>
      <c r="H37" s="116" t="s">
        <v>10</v>
      </c>
      <c r="I37" s="116" t="s">
        <v>10</v>
      </c>
      <c r="J37" s="116" t="s">
        <v>10</v>
      </c>
      <c r="K37" s="116" t="s">
        <v>10</v>
      </c>
      <c r="L37" s="121"/>
      <c r="M37" s="116">
        <f>'CF '!M36</f>
        <v>0</v>
      </c>
    </row>
    <row r="38" spans="2:14">
      <c r="B38" s="145" t="s">
        <v>95</v>
      </c>
      <c r="C38" s="114">
        <v>22</v>
      </c>
      <c r="D38" s="114">
        <v>8489</v>
      </c>
      <c r="E38" s="116" t="s">
        <v>10</v>
      </c>
      <c r="F38" s="116" t="s">
        <v>10</v>
      </c>
      <c r="G38" s="116" t="s">
        <v>10</v>
      </c>
      <c r="H38" s="116" t="s">
        <v>10</v>
      </c>
      <c r="I38" s="114">
        <f>'CF '!I37-'CF '!H37</f>
        <v>8</v>
      </c>
      <c r="J38" s="116" t="s">
        <v>10</v>
      </c>
      <c r="K38" s="116" t="s">
        <v>10</v>
      </c>
      <c r="L38" s="131"/>
      <c r="M38" s="116">
        <f>'CF '!M37</f>
        <v>0</v>
      </c>
      <c r="N38" s="112">
        <f>'CF '!N37-'CF '!M37</f>
        <v>41</v>
      </c>
    </row>
    <row r="39" spans="2:14">
      <c r="B39" s="145" t="s">
        <v>131</v>
      </c>
      <c r="C39" s="114">
        <v>183</v>
      </c>
      <c r="D39" s="116" t="s">
        <v>10</v>
      </c>
      <c r="E39" s="116" t="s">
        <v>10</v>
      </c>
      <c r="F39" s="116" t="s">
        <v>10</v>
      </c>
      <c r="G39" s="116" t="s">
        <v>10</v>
      </c>
      <c r="H39" s="116" t="s">
        <v>10</v>
      </c>
      <c r="I39" s="116" t="s">
        <v>10</v>
      </c>
      <c r="J39" s="116" t="s">
        <v>10</v>
      </c>
      <c r="K39" s="116" t="s">
        <v>10</v>
      </c>
      <c r="L39" s="141"/>
      <c r="M39" s="116">
        <f>'CF '!M38</f>
        <v>0</v>
      </c>
      <c r="N39" s="112">
        <f>'CF '!N38-'CF '!M38</f>
        <v>0</v>
      </c>
    </row>
    <row r="40" spans="2:14">
      <c r="B40" s="145" t="s">
        <v>96</v>
      </c>
      <c r="C40" s="114">
        <v>-3284</v>
      </c>
      <c r="D40" s="114">
        <v>-1497</v>
      </c>
      <c r="E40" s="114">
        <f>'CF '!E39-'CF '!D39</f>
        <v>-5330</v>
      </c>
      <c r="F40" s="114">
        <f>'CF '!F39-'CF '!E39</f>
        <v>-3150</v>
      </c>
      <c r="G40" s="114">
        <f>'CF '!G39-'CF '!F39</f>
        <v>-5500</v>
      </c>
      <c r="H40" s="114">
        <v>-5631</v>
      </c>
      <c r="I40" s="114">
        <f>'CF '!I39-'CF '!H39</f>
        <v>-9580</v>
      </c>
      <c r="J40" s="114">
        <f>'CF '!J39-'CF '!I39</f>
        <v>-9390</v>
      </c>
      <c r="K40" s="114">
        <f>'CF '!K39-'CF '!J39</f>
        <v>-7447</v>
      </c>
      <c r="L40" s="131"/>
      <c r="M40" s="116">
        <f>'CF '!M39</f>
        <v>-6814</v>
      </c>
      <c r="N40" s="112">
        <f>'CF '!N39-'CF '!M39</f>
        <v>-8717</v>
      </c>
    </row>
    <row r="41" spans="2:14" ht="24">
      <c r="B41" s="145" t="s">
        <v>188</v>
      </c>
      <c r="C41" s="116" t="s">
        <v>10</v>
      </c>
      <c r="D41" s="116" t="s">
        <v>10</v>
      </c>
      <c r="E41" s="116" t="s">
        <v>10</v>
      </c>
      <c r="F41" s="116" t="s">
        <v>10</v>
      </c>
      <c r="G41" s="116" t="s">
        <v>10</v>
      </c>
      <c r="H41" s="116" t="s">
        <v>10</v>
      </c>
      <c r="I41" s="116" t="s">
        <v>10</v>
      </c>
      <c r="J41" s="116" t="s">
        <v>10</v>
      </c>
      <c r="K41" s="114">
        <f>'CF '!K40-'CF '!J40</f>
        <v>-5344</v>
      </c>
      <c r="L41" s="131"/>
      <c r="M41" s="116">
        <f>'CF '!M40</f>
        <v>-336</v>
      </c>
      <c r="N41" s="112">
        <f>'CF '!N40-'CF '!M40</f>
        <v>-2785</v>
      </c>
    </row>
    <row r="42" spans="2:14">
      <c r="B42" s="145" t="s">
        <v>97</v>
      </c>
      <c r="C42" s="114">
        <v>-5903</v>
      </c>
      <c r="D42" s="114">
        <v>-350467</v>
      </c>
      <c r="E42" s="116" t="s">
        <v>10</v>
      </c>
      <c r="F42" s="114">
        <f>'CF '!F41-'CF '!E41</f>
        <v>-7088</v>
      </c>
      <c r="G42" s="114">
        <f>'CF '!G41-'CF '!F41</f>
        <v>-42676</v>
      </c>
      <c r="H42" s="116" t="s">
        <v>10</v>
      </c>
      <c r="I42" s="114">
        <f>'CF '!I41-'CF '!H41</f>
        <v>-20471</v>
      </c>
      <c r="J42" s="114">
        <f>'CF '!J41-'CF '!I41</f>
        <v>-12143</v>
      </c>
      <c r="K42" s="114">
        <f>'CF '!K41-'CF '!J41</f>
        <v>-90757</v>
      </c>
      <c r="L42" s="131"/>
      <c r="M42" s="116">
        <f>'CF '!M41</f>
        <v>-14676</v>
      </c>
      <c r="N42" s="112">
        <f>'CF '!N41-'CF '!M41</f>
        <v>-21214</v>
      </c>
    </row>
    <row r="43" spans="2:14">
      <c r="B43" s="145" t="s">
        <v>98</v>
      </c>
      <c r="C43" s="114" t="s">
        <v>10</v>
      </c>
      <c r="D43" s="114">
        <v>-250</v>
      </c>
      <c r="E43" s="114">
        <f>'CF '!E42-'CF '!D42</f>
        <v>-250</v>
      </c>
      <c r="F43" s="116" t="s">
        <v>10</v>
      </c>
      <c r="G43" s="116" t="s">
        <v>10</v>
      </c>
      <c r="H43" s="116" t="s">
        <v>10</v>
      </c>
      <c r="I43" s="116" t="s">
        <v>10</v>
      </c>
      <c r="J43" s="116" t="s">
        <v>10</v>
      </c>
      <c r="K43" s="116" t="s">
        <v>10</v>
      </c>
      <c r="L43" s="131"/>
      <c r="M43" s="116">
        <f>'CF '!M42</f>
        <v>0</v>
      </c>
      <c r="N43" s="116"/>
    </row>
    <row r="44" spans="2:14">
      <c r="B44" s="148" t="s">
        <v>99</v>
      </c>
      <c r="C44" s="124">
        <f t="shared" ref="C44:J44" si="8">SUM(C37:C43)</f>
        <v>-8974</v>
      </c>
      <c r="D44" s="124">
        <f t="shared" si="8"/>
        <v>-343725</v>
      </c>
      <c r="E44" s="124">
        <f t="shared" si="8"/>
        <v>-5580</v>
      </c>
      <c r="F44" s="124">
        <f t="shared" si="8"/>
        <v>-10238</v>
      </c>
      <c r="G44" s="124">
        <f t="shared" si="8"/>
        <v>-48176</v>
      </c>
      <c r="H44" s="124">
        <f t="shared" si="8"/>
        <v>-5631</v>
      </c>
      <c r="I44" s="124">
        <f t="shared" si="8"/>
        <v>-30043</v>
      </c>
      <c r="J44" s="124">
        <f t="shared" si="8"/>
        <v>-21533</v>
      </c>
      <c r="K44" s="124">
        <f t="shared" ref="K44" si="9">SUM(K37:K43)</f>
        <v>-103548</v>
      </c>
      <c r="L44" s="122"/>
      <c r="M44" s="124">
        <f t="shared" ref="M44" si="10">SUM(M37:M43)</f>
        <v>-21826</v>
      </c>
      <c r="N44" s="124">
        <f>SUM(N38:N43)</f>
        <v>-32675</v>
      </c>
    </row>
    <row r="45" spans="2:14">
      <c r="B45" s="98"/>
      <c r="C45" s="103"/>
      <c r="D45" s="103"/>
      <c r="E45" s="103"/>
      <c r="F45" s="103"/>
      <c r="G45" s="103"/>
      <c r="H45" s="103"/>
      <c r="I45" s="103"/>
      <c r="J45" s="103"/>
      <c r="K45" s="103"/>
      <c r="L45" s="159"/>
      <c r="M45" s="103"/>
      <c r="N45" s="103"/>
    </row>
    <row r="46" spans="2:14">
      <c r="B46" s="126" t="s">
        <v>107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21"/>
      <c r="M46" s="165"/>
      <c r="N46" s="165"/>
    </row>
    <row r="47" spans="2:14">
      <c r="B47" s="98" t="s">
        <v>100</v>
      </c>
      <c r="C47" s="127" t="s">
        <v>10</v>
      </c>
      <c r="D47" s="127">
        <v>203504</v>
      </c>
      <c r="E47" s="116" t="s">
        <v>10</v>
      </c>
      <c r="F47" s="116" t="s">
        <v>10</v>
      </c>
      <c r="G47" s="116" t="s">
        <v>10</v>
      </c>
      <c r="H47" s="127">
        <v>1907</v>
      </c>
      <c r="I47" s="127">
        <f>'CF '!I46-'CF '!H46</f>
        <v>106872</v>
      </c>
      <c r="J47" s="127">
        <f>'CF '!J46-'CF '!I46</f>
        <v>109</v>
      </c>
      <c r="K47" s="116" t="s">
        <v>10</v>
      </c>
      <c r="L47" s="130"/>
      <c r="M47" s="127">
        <f>'CF '!M46</f>
        <v>0</v>
      </c>
      <c r="N47" s="127">
        <f>'CF '!N46-'CF '!M46</f>
        <v>0</v>
      </c>
    </row>
    <row r="48" spans="2:14">
      <c r="B48" s="145" t="s">
        <v>101</v>
      </c>
      <c r="C48" s="127">
        <v>100</v>
      </c>
      <c r="D48" s="127">
        <v>175000</v>
      </c>
      <c r="E48" s="116" t="s">
        <v>10</v>
      </c>
      <c r="F48" s="127">
        <f>'CF '!F47-'CF '!E47</f>
        <v>1831</v>
      </c>
      <c r="G48" s="127">
        <f>'CF '!G47-'CF '!F47</f>
        <v>50318</v>
      </c>
      <c r="H48" s="116" t="s">
        <v>10</v>
      </c>
      <c r="I48" s="127">
        <f>'CF '!I47-'CF '!H47</f>
        <v>219500</v>
      </c>
      <c r="J48" s="116" t="s">
        <v>10</v>
      </c>
      <c r="K48" s="127">
        <f>'CF '!K47-'CF '!J47</f>
        <v>54000</v>
      </c>
      <c r="L48" s="130"/>
      <c r="M48" s="127">
        <f>'CF '!M47</f>
        <v>0</v>
      </c>
      <c r="N48" s="127">
        <f>'CF '!N47-'CF '!M47</f>
        <v>12000</v>
      </c>
    </row>
    <row r="49" spans="2:14">
      <c r="B49" s="145" t="s">
        <v>199</v>
      </c>
      <c r="C49" s="116" t="s">
        <v>10</v>
      </c>
      <c r="D49" s="116" t="s">
        <v>10</v>
      </c>
      <c r="E49" s="116" t="s">
        <v>10</v>
      </c>
      <c r="F49" s="116" t="s">
        <v>10</v>
      </c>
      <c r="G49" s="116" t="s">
        <v>10</v>
      </c>
      <c r="H49" s="116" t="s">
        <v>10</v>
      </c>
      <c r="I49" s="116" t="s">
        <v>10</v>
      </c>
      <c r="J49" s="116" t="s">
        <v>10</v>
      </c>
      <c r="K49" s="127">
        <f>'CF '!K48-'CF '!J48</f>
        <v>960</v>
      </c>
      <c r="L49" s="130"/>
      <c r="M49" s="127">
        <f>'CF '!M48</f>
        <v>0</v>
      </c>
      <c r="N49" s="127">
        <f>'CF '!N48-'CF '!M48</f>
        <v>0</v>
      </c>
    </row>
    <row r="50" spans="2:14">
      <c r="B50" s="145" t="s">
        <v>102</v>
      </c>
      <c r="C50" s="127">
        <v>-45</v>
      </c>
      <c r="D50" s="127">
        <v>-117</v>
      </c>
      <c r="E50" s="127">
        <f>'CF '!E49-'CF '!D49</f>
        <v>-175</v>
      </c>
      <c r="F50" s="127">
        <f>'CF '!F49-'CF '!E49</f>
        <v>-221</v>
      </c>
      <c r="G50" s="127">
        <f>'CF '!G49-'CF '!F49</f>
        <v>-139</v>
      </c>
      <c r="H50" s="127">
        <v>-271</v>
      </c>
      <c r="I50" s="127">
        <f>'CF '!I49-'CF '!H49</f>
        <v>-169</v>
      </c>
      <c r="J50" s="127">
        <f>'CF '!J49-'CF '!I49</f>
        <v>-165</v>
      </c>
      <c r="K50" s="127">
        <f>'CF '!K49-'CF '!J49</f>
        <v>-118</v>
      </c>
      <c r="L50" s="160"/>
      <c r="M50" s="127">
        <f>'CF '!M49</f>
        <v>-101</v>
      </c>
      <c r="N50" s="127">
        <f>'CF '!N49-'CF '!M49</f>
        <v>-116</v>
      </c>
    </row>
    <row r="51" spans="2:14">
      <c r="B51" s="145" t="s">
        <v>103</v>
      </c>
      <c r="C51" s="127" t="s">
        <v>10</v>
      </c>
      <c r="D51" s="127">
        <v>-3755</v>
      </c>
      <c r="E51" s="116" t="s">
        <v>10</v>
      </c>
      <c r="F51" s="116" t="s">
        <v>10</v>
      </c>
      <c r="G51" s="127">
        <f>'CF '!G50-'CF '!F50</f>
        <v>-1232</v>
      </c>
      <c r="H51" s="127">
        <v>-1264</v>
      </c>
      <c r="I51" s="127">
        <f>'CF '!I50-'CF '!H50</f>
        <v>-4324</v>
      </c>
      <c r="J51" s="127">
        <f>'CF '!J50-'CF '!I50</f>
        <v>-86</v>
      </c>
      <c r="K51" s="127">
        <f>'CF '!K50-'CF '!J50</f>
        <v>-195</v>
      </c>
      <c r="L51" s="130"/>
      <c r="M51" s="127">
        <f>'CF '!M50</f>
        <v>-618</v>
      </c>
      <c r="N51" s="127">
        <f>'CF '!N50-'CF '!M50</f>
        <v>-321</v>
      </c>
    </row>
    <row r="52" spans="2:14">
      <c r="B52" s="145" t="s">
        <v>104</v>
      </c>
      <c r="C52" s="127">
        <v>-16</v>
      </c>
      <c r="D52" s="116" t="s">
        <v>10</v>
      </c>
      <c r="E52" s="116" t="s">
        <v>10</v>
      </c>
      <c r="F52" s="127">
        <f>'CF '!F51-'CF '!E51</f>
        <v>-5465</v>
      </c>
      <c r="G52" s="127">
        <f>'CF '!G51-'CF '!F51</f>
        <v>0</v>
      </c>
      <c r="H52" s="127">
        <v>-5710</v>
      </c>
      <c r="I52" s="127">
        <f>'CF '!I51-'CF '!H51</f>
        <v>-4106</v>
      </c>
      <c r="J52" s="127">
        <f>'CF '!J51-'CF '!I51</f>
        <v>-2044</v>
      </c>
      <c r="K52" s="127">
        <f>'CF '!K51-'CF '!J51</f>
        <v>-2144</v>
      </c>
      <c r="L52" s="130"/>
      <c r="M52" s="127">
        <f>'CF '!M51</f>
        <v>-2408</v>
      </c>
      <c r="N52" s="127">
        <f>'CF '!N51-'CF '!M51</f>
        <v>-2337</v>
      </c>
    </row>
    <row r="53" spans="2:14">
      <c r="B53" s="145" t="s">
        <v>132</v>
      </c>
      <c r="C53" s="127"/>
      <c r="D53" s="116" t="s">
        <v>10</v>
      </c>
      <c r="E53" s="116" t="s">
        <v>10</v>
      </c>
      <c r="F53" s="116" t="s">
        <v>10</v>
      </c>
      <c r="G53" s="127">
        <f>'CF '!G52-'CF '!F52</f>
        <v>-8000</v>
      </c>
      <c r="H53" s="116" t="s">
        <v>10</v>
      </c>
      <c r="I53" s="127">
        <f>'CF '!I52-'CF '!H52</f>
        <v>-5995</v>
      </c>
      <c r="J53" s="116" t="s">
        <v>10</v>
      </c>
      <c r="K53" s="116" t="s">
        <v>10</v>
      </c>
      <c r="L53" s="130"/>
      <c r="M53" s="127">
        <f>'CF '!M52</f>
        <v>0</v>
      </c>
      <c r="N53" s="127">
        <f>'CF '!N52-'CF '!M52</f>
        <v>0</v>
      </c>
    </row>
    <row r="54" spans="2:14">
      <c r="B54" s="145" t="s">
        <v>105</v>
      </c>
      <c r="C54" s="127">
        <v>-100</v>
      </c>
      <c r="D54" s="116" t="s">
        <v>10</v>
      </c>
      <c r="E54" s="127">
        <f>'CF '!E53-'CF '!D53</f>
        <v>-159</v>
      </c>
      <c r="F54" s="116" t="s">
        <v>10</v>
      </c>
      <c r="G54" s="116" t="s">
        <v>10</v>
      </c>
      <c r="H54" s="127">
        <v>-10000</v>
      </c>
      <c r="I54" s="127">
        <f>'CF '!I53-'CF '!H53</f>
        <v>-235880</v>
      </c>
      <c r="J54" s="127">
        <f>'CF '!J53-'CF '!I53</f>
        <v>-6725</v>
      </c>
      <c r="K54" s="127">
        <f>'CF '!K53-'CF '!J53</f>
        <v>-12925</v>
      </c>
      <c r="L54" s="130"/>
      <c r="M54" s="127">
        <f>'CF '!M53</f>
        <v>-7425</v>
      </c>
      <c r="N54" s="127">
        <f>'CF '!N53-'CF '!M53</f>
        <v>-7425</v>
      </c>
    </row>
    <row r="55" spans="2:14">
      <c r="B55" s="145" t="s">
        <v>106</v>
      </c>
      <c r="C55" s="127" t="s">
        <v>10</v>
      </c>
      <c r="D55" s="127">
        <v>-14149</v>
      </c>
      <c r="E55" s="116" t="s">
        <v>10</v>
      </c>
      <c r="F55" s="116" t="s">
        <v>10</v>
      </c>
      <c r="G55" s="116" t="s">
        <v>10</v>
      </c>
      <c r="H55" s="116" t="s">
        <v>10</v>
      </c>
      <c r="I55" s="116" t="s">
        <v>10</v>
      </c>
      <c r="J55" s="116" t="s">
        <v>10</v>
      </c>
      <c r="K55" s="116" t="s">
        <v>10</v>
      </c>
      <c r="L55" s="160"/>
      <c r="M55" s="127">
        <f>'CF '!M54</f>
        <v>0</v>
      </c>
      <c r="N55" s="127">
        <f>'CF '!N54-'CF '!M54</f>
        <v>0</v>
      </c>
    </row>
    <row r="56" spans="2:14">
      <c r="B56" s="145" t="s">
        <v>133</v>
      </c>
      <c r="C56" s="127" t="s">
        <v>10</v>
      </c>
      <c r="D56" s="116" t="s">
        <v>10</v>
      </c>
      <c r="E56" s="116" t="s">
        <v>10</v>
      </c>
      <c r="F56" s="116" t="s">
        <v>10</v>
      </c>
      <c r="G56" s="116" t="s">
        <v>10</v>
      </c>
      <c r="H56" s="116" t="s">
        <v>10</v>
      </c>
      <c r="I56" s="127">
        <f>'CF '!I55-'CF '!H55</f>
        <v>-608</v>
      </c>
      <c r="J56" s="127">
        <f>'CF '!J55-'CF '!I55</f>
        <v>-51</v>
      </c>
      <c r="K56" s="116" t="s">
        <v>10</v>
      </c>
      <c r="L56" s="160"/>
      <c r="M56" s="127">
        <f>'CF '!M55</f>
        <v>0</v>
      </c>
      <c r="N56" s="127">
        <f>'CF '!N55-'CF '!M55</f>
        <v>0</v>
      </c>
    </row>
    <row r="57" spans="2:14">
      <c r="B57" s="148" t="s">
        <v>107</v>
      </c>
      <c r="C57" s="124">
        <f t="shared" ref="C57:J57" si="11">SUM(C47:C56)</f>
        <v>-61</v>
      </c>
      <c r="D57" s="124">
        <f t="shared" si="11"/>
        <v>360483</v>
      </c>
      <c r="E57" s="124">
        <f t="shared" si="11"/>
        <v>-334</v>
      </c>
      <c r="F57" s="124">
        <f t="shared" si="11"/>
        <v>-3855</v>
      </c>
      <c r="G57" s="124">
        <f t="shared" si="11"/>
        <v>40947</v>
      </c>
      <c r="H57" s="124">
        <f t="shared" si="11"/>
        <v>-15338</v>
      </c>
      <c r="I57" s="124">
        <f t="shared" si="11"/>
        <v>75290</v>
      </c>
      <c r="J57" s="124">
        <f t="shared" si="11"/>
        <v>-8962</v>
      </c>
      <c r="K57" s="124">
        <f t="shared" ref="K57" si="12">SUM(K47:K56)</f>
        <v>39578</v>
      </c>
      <c r="L57" s="122"/>
      <c r="M57" s="124">
        <f t="shared" ref="M57:N57" si="13">SUM(M47:M56)</f>
        <v>-10552</v>
      </c>
      <c r="N57" s="124">
        <f t="shared" si="13"/>
        <v>1801</v>
      </c>
    </row>
    <row r="58" spans="2:14">
      <c r="B58" s="98"/>
      <c r="C58" s="103"/>
      <c r="D58" s="103"/>
      <c r="E58" s="103"/>
      <c r="F58" s="103"/>
      <c r="G58" s="103"/>
      <c r="H58" s="103"/>
      <c r="I58" s="103"/>
      <c r="J58" s="103"/>
      <c r="K58" s="103"/>
      <c r="L58" s="159"/>
      <c r="M58" s="103"/>
      <c r="N58" s="103"/>
    </row>
    <row r="59" spans="2:14">
      <c r="B59" s="148" t="s">
        <v>108</v>
      </c>
      <c r="C59" s="124">
        <f t="shared" ref="C59:J59" si="14">C57+C44+C34</f>
        <v>2644</v>
      </c>
      <c r="D59" s="124">
        <f t="shared" si="14"/>
        <v>17669</v>
      </c>
      <c r="E59" s="124">
        <f t="shared" si="14"/>
        <v>-7893</v>
      </c>
      <c r="F59" s="124">
        <f t="shared" si="14"/>
        <v>-1791</v>
      </c>
      <c r="G59" s="124">
        <f t="shared" si="14"/>
        <v>19493</v>
      </c>
      <c r="H59" s="124">
        <f t="shared" si="14"/>
        <v>-1778</v>
      </c>
      <c r="I59" s="124">
        <f t="shared" si="14"/>
        <v>53146</v>
      </c>
      <c r="J59" s="124">
        <f t="shared" si="14"/>
        <v>35</v>
      </c>
      <c r="K59" s="124">
        <f t="shared" ref="K59" si="15">K57+K44+K34</f>
        <v>-33589.707010408412</v>
      </c>
      <c r="L59" s="122"/>
      <c r="M59" s="124">
        <f t="shared" ref="M59:N59" si="16">M57+M44+M34</f>
        <v>-11304</v>
      </c>
      <c r="N59" s="124">
        <f t="shared" si="16"/>
        <v>-551</v>
      </c>
    </row>
    <row r="60" spans="2:14">
      <c r="B60" s="98"/>
      <c r="C60" s="166"/>
      <c r="D60" s="166"/>
      <c r="E60" s="166"/>
      <c r="F60" s="166"/>
      <c r="G60" s="166"/>
      <c r="H60" s="166"/>
      <c r="I60" s="166"/>
      <c r="J60" s="166"/>
      <c r="K60" s="166"/>
      <c r="L60" s="161"/>
      <c r="M60" s="166"/>
      <c r="N60" s="166"/>
    </row>
    <row r="61" spans="2:14">
      <c r="B61" s="126" t="s">
        <v>135</v>
      </c>
      <c r="C61" s="103">
        <v>1026</v>
      </c>
      <c r="D61" s="103">
        <v>3670</v>
      </c>
      <c r="E61" s="103">
        <v>21339</v>
      </c>
      <c r="F61" s="103">
        <v>13446</v>
      </c>
      <c r="G61" s="103">
        <v>11655</v>
      </c>
      <c r="H61" s="103">
        <v>31148</v>
      </c>
      <c r="I61" s="103">
        <v>29370</v>
      </c>
      <c r="J61" s="103">
        <f>I62</f>
        <v>82515</v>
      </c>
      <c r="K61" s="103">
        <f>J62</f>
        <v>82551</v>
      </c>
      <c r="L61" s="122"/>
      <c r="M61" s="103">
        <f>K62</f>
        <v>48961</v>
      </c>
      <c r="N61" s="103">
        <f>'CF '!M61</f>
        <v>37657</v>
      </c>
    </row>
    <row r="62" spans="2:14">
      <c r="B62" s="126" t="s">
        <v>136</v>
      </c>
      <c r="C62" s="122">
        <v>3670</v>
      </c>
      <c r="D62" s="122">
        <v>21339</v>
      </c>
      <c r="E62" s="122">
        <v>13446</v>
      </c>
      <c r="F62" s="122">
        <v>11655</v>
      </c>
      <c r="G62" s="122">
        <v>31148</v>
      </c>
      <c r="H62" s="122">
        <v>29370</v>
      </c>
      <c r="I62" s="122">
        <v>82515</v>
      </c>
      <c r="J62" s="122">
        <v>82551</v>
      </c>
      <c r="K62" s="122">
        <f>'CF '!K61</f>
        <v>48961</v>
      </c>
      <c r="L62" s="122"/>
      <c r="M62" s="122">
        <f>'BS '!M20</f>
        <v>37657</v>
      </c>
      <c r="N62" s="122">
        <f>'CF '!N61</f>
        <v>37106</v>
      </c>
    </row>
    <row r="63" spans="2:14">
      <c r="C63" s="93"/>
      <c r="D63" s="93"/>
      <c r="E63" s="93"/>
      <c r="F63" s="93"/>
      <c r="G63" s="93"/>
      <c r="H63" s="93"/>
      <c r="I63" s="93"/>
      <c r="J63" s="93"/>
      <c r="K63" s="93"/>
      <c r="M63" s="93"/>
      <c r="N63" s="93"/>
    </row>
    <row r="64" spans="2:14">
      <c r="C64" s="94"/>
      <c r="D64" s="94"/>
      <c r="E64" s="94"/>
      <c r="F64" s="94"/>
      <c r="G64" s="94">
        <f>G59-(G62-G61)</f>
        <v>0</v>
      </c>
      <c r="H64" s="94">
        <f t="shared" ref="H64" si="17">H59-(H62-H61)</f>
        <v>0</v>
      </c>
      <c r="I64" s="94"/>
      <c r="J64" s="94"/>
      <c r="K64" s="94"/>
      <c r="L64" s="94"/>
      <c r="M64" s="94">
        <f t="shared" ref="M64" si="18">M59-(M62-M61)</f>
        <v>0</v>
      </c>
      <c r="N64" s="94"/>
    </row>
    <row r="66" spans="4:6">
      <c r="D66" s="94"/>
      <c r="E66" s="94"/>
      <c r="F66" s="94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H40" sqref="H40"/>
    </sheetView>
  </sheetViews>
  <sheetFormatPr defaultRowHeight="15"/>
  <cols>
    <col min="1" max="1" width="2.85546875" customWidth="1"/>
  </cols>
  <sheetData>
    <row r="1" spans="2:2">
      <c r="B1" s="108" t="s">
        <v>210</v>
      </c>
    </row>
    <row r="2" spans="2:2">
      <c r="B2" s="200" t="s">
        <v>216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>
      <selection activeCell="H16" sqref="H16"/>
    </sheetView>
  </sheetViews>
  <sheetFormatPr defaultRowHeight="12.75"/>
  <cols>
    <col min="1" max="1" width="26.140625" style="214" customWidth="1"/>
    <col min="2" max="2" width="11.42578125" style="214" bestFit="1" customWidth="1"/>
    <col min="3" max="7" width="9.140625" style="214"/>
    <col min="8" max="8" width="34.28515625" style="214" bestFit="1" customWidth="1"/>
    <col min="9" max="16384" width="9.140625" style="214"/>
  </cols>
  <sheetData>
    <row r="3" spans="1:7" ht="12.75" customHeight="1"/>
    <row r="4" spans="1:7" ht="24">
      <c r="A4" s="215" t="s">
        <v>233</v>
      </c>
      <c r="B4" s="215">
        <v>2013</v>
      </c>
      <c r="C4" s="215">
        <v>2014</v>
      </c>
      <c r="D4" s="215" t="s">
        <v>234</v>
      </c>
      <c r="E4" s="215">
        <v>2015</v>
      </c>
      <c r="F4" s="215" t="s">
        <v>235</v>
      </c>
    </row>
    <row r="5" spans="1:7" s="218" customFormat="1" ht="19.5" customHeight="1">
      <c r="A5" s="216" t="s">
        <v>236</v>
      </c>
      <c r="B5" s="217">
        <f>'[1]P&amp;L YTD '!C13</f>
        <v>36252</v>
      </c>
      <c r="C5" s="217">
        <f>'[1]P&amp;L YTD '!H13</f>
        <v>172944</v>
      </c>
      <c r="D5" s="217">
        <f>'[1]P&amp;L YTD '!M13</f>
        <v>216449</v>
      </c>
      <c r="E5" s="217">
        <f>'[1]P&amp;L YTD '!R13</f>
        <v>285998</v>
      </c>
      <c r="F5" s="217">
        <f>'[1]P&amp;L YTD '!W13</f>
        <v>329616.734</v>
      </c>
    </row>
    <row r="6" spans="1:7" s="218" customFormat="1">
      <c r="A6" s="219" t="s">
        <v>237</v>
      </c>
      <c r="B6" s="220">
        <f>'[1]P&amp;L YTD '!C55</f>
        <v>4841</v>
      </c>
      <c r="C6" s="220">
        <f>'[1]P&amp;L YTD '!H55</f>
        <v>44629</v>
      </c>
      <c r="D6" s="220">
        <f>'[1]P&amp;L YTD '!M55</f>
        <v>51014</v>
      </c>
      <c r="E6" s="221">
        <f>'[1]P&amp;L YTD '!R55</f>
        <v>94393.062160319067</v>
      </c>
      <c r="F6" s="220">
        <f>'[1]P&amp;L YTD '!W55</f>
        <v>99355.713436575053</v>
      </c>
    </row>
    <row r="7" spans="1:7" s="218" customFormat="1">
      <c r="A7" s="216" t="s">
        <v>238</v>
      </c>
      <c r="B7" s="217">
        <f>'[1]P&amp;L YTD '!C67</f>
        <v>9994.1335374600021</v>
      </c>
      <c r="C7" s="217">
        <f>'[1]P&amp;L YTD '!H67</f>
        <v>77590</v>
      </c>
      <c r="D7" s="217">
        <f>'[1]P&amp;L YTD '!M67</f>
        <v>84088</v>
      </c>
      <c r="E7" s="222">
        <f>'[1]P&amp;L YTD '!R67</f>
        <v>107825.49081710001</v>
      </c>
      <c r="F7" s="217">
        <f>'[1]P&amp;L YTD '!W67</f>
        <v>114550.01486457669</v>
      </c>
    </row>
    <row r="8" spans="1:7" s="218" customFormat="1">
      <c r="A8" s="219" t="s">
        <v>239</v>
      </c>
      <c r="B8" s="223">
        <f>B7/B5</f>
        <v>0.27568502530784517</v>
      </c>
      <c r="C8" s="223">
        <f>C7/C5</f>
        <v>0.44864233509112778</v>
      </c>
      <c r="D8" s="223">
        <f>D7/D5</f>
        <v>0.38848874330673738</v>
      </c>
      <c r="E8" s="223">
        <f>E7/E5</f>
        <v>0.37701484212162328</v>
      </c>
      <c r="F8" s="223">
        <f>F7/F5</f>
        <v>0.34752487676968696</v>
      </c>
    </row>
    <row r="9" spans="1:7" s="218" customFormat="1">
      <c r="A9" s="224" t="s">
        <v>240</v>
      </c>
      <c r="B9" s="220">
        <f>'[1]P&amp;L YTD '!C37</f>
        <v>1817</v>
      </c>
      <c r="C9" s="220">
        <f>'[1]P&amp;L YTD '!H37</f>
        <v>6655</v>
      </c>
      <c r="D9" s="220">
        <f>'[1]P&amp;L YTD '!M37</f>
        <v>-283</v>
      </c>
      <c r="E9" s="221">
        <f>'[1]P&amp;L YTD '!R37</f>
        <v>15400.292989591588</v>
      </c>
      <c r="F9" s="220">
        <f>'[1]P&amp;L YTD '!W37</f>
        <v>12262.713436575053</v>
      </c>
    </row>
    <row r="10" spans="1:7" s="218" customFormat="1">
      <c r="A10" s="225" t="s">
        <v>241</v>
      </c>
      <c r="B10" s="226">
        <f>'[1]P&amp;L YTD '!C88</f>
        <v>6970</v>
      </c>
      <c r="C10" s="226">
        <f>'[1]P&amp;L YTD '!H88</f>
        <v>45270</v>
      </c>
      <c r="D10" s="226">
        <f>'[1]P&amp;L YTD '!M88</f>
        <v>38445</v>
      </c>
      <c r="E10" s="226">
        <f>'[1]P&amp;L YTD '!R88</f>
        <v>63485.206180148787</v>
      </c>
      <c r="F10" s="226">
        <f>'[1]P&amp;L YTD '!W88</f>
        <v>62109.713436575053</v>
      </c>
    </row>
    <row r="11" spans="1:7">
      <c r="A11" s="227" t="s">
        <v>23</v>
      </c>
      <c r="B11" s="228">
        <f>'[1]P&amp;L YTD '!C39</f>
        <v>1648</v>
      </c>
      <c r="C11" s="228">
        <f>'[1]P&amp;L YTD '!H43</f>
        <v>4149</v>
      </c>
      <c r="D11" s="228">
        <f>'[1]P&amp;L YTD '!M39</f>
        <v>-2031</v>
      </c>
      <c r="E11" s="228">
        <f>'[1]P&amp;L YTD '!R39</f>
        <v>5686.2929895915877</v>
      </c>
      <c r="F11" s="228">
        <f>'[1]P&amp;L YTD '!W39</f>
        <v>2930.7134365750535</v>
      </c>
    </row>
    <row r="12" spans="1:7">
      <c r="A12" s="227"/>
      <c r="B12" s="228"/>
      <c r="C12" s="228"/>
      <c r="D12" s="228"/>
      <c r="E12" s="228"/>
      <c r="F12" s="228"/>
    </row>
    <row r="13" spans="1:7" ht="14.25" customHeight="1">
      <c r="A13" s="229" t="s">
        <v>242</v>
      </c>
      <c r="B13" s="229" t="s">
        <v>235</v>
      </c>
      <c r="C13" s="229"/>
      <c r="D13" s="229"/>
      <c r="E13" s="229"/>
      <c r="F13" s="229" t="s">
        <v>205</v>
      </c>
      <c r="G13" s="229"/>
    </row>
    <row r="14" spans="1:7" ht="14.25" customHeight="1">
      <c r="A14" s="229"/>
      <c r="B14" s="215" t="s">
        <v>161</v>
      </c>
      <c r="C14" s="215" t="s">
        <v>160</v>
      </c>
      <c r="D14" s="215" t="s">
        <v>159</v>
      </c>
      <c r="E14" s="215" t="s">
        <v>176</v>
      </c>
      <c r="F14" s="215" t="s">
        <v>225</v>
      </c>
      <c r="G14" s="215" t="s">
        <v>226</v>
      </c>
    </row>
    <row r="15" spans="1:7">
      <c r="A15" s="216" t="s">
        <v>236</v>
      </c>
      <c r="B15" s="217">
        <f>'[1]P&amp;L QRT'!X15</f>
        <v>70672</v>
      </c>
      <c r="C15" s="217">
        <f>'[1]P&amp;L QRT'!Y15</f>
        <v>80755</v>
      </c>
      <c r="D15" s="217">
        <f>'[1]P&amp;L QRT'!Z15</f>
        <v>82897</v>
      </c>
      <c r="E15" s="222">
        <f>'[1]P&amp;L QRT'!AA15</f>
        <v>95292.733999999997</v>
      </c>
      <c r="F15" s="217">
        <f>'[1]P&amp;L QRT'!AD15</f>
        <v>79860</v>
      </c>
      <c r="G15" s="217">
        <f>'P&amp;L QRT'!AE15</f>
        <v>91706</v>
      </c>
    </row>
    <row r="16" spans="1:7">
      <c r="A16" s="219" t="s">
        <v>237</v>
      </c>
      <c r="B16" s="220">
        <f>'[1]P&amp;L QRT'!X58</f>
        <v>19767.613191594362</v>
      </c>
      <c r="C16" s="220">
        <f>'[1]P&amp;L QRT'!Y58</f>
        <v>24493.909357612341</v>
      </c>
      <c r="D16" s="220">
        <f>'[1]P&amp;L QRT'!Z58</f>
        <v>24348.864419116526</v>
      </c>
      <c r="E16" s="221">
        <f>'[1]P&amp;L QRT'!AA58</f>
        <v>30757.346813468699</v>
      </c>
      <c r="F16" s="220">
        <f>'[1]P&amp;L QRT'!AD58</f>
        <v>24396.182218883045</v>
      </c>
      <c r="G16" s="220">
        <f>'P&amp;L QRT'!AE59</f>
        <v>32385.242873966807</v>
      </c>
    </row>
    <row r="17" spans="1:7">
      <c r="A17" s="216" t="s">
        <v>238</v>
      </c>
      <c r="B17" s="217">
        <f>'[1]P&amp;L QRT'!X70</f>
        <v>23531.892900859581</v>
      </c>
      <c r="C17" s="217">
        <f>'[1]P&amp;L QRT'!Y70</f>
        <v>28494.212668978296</v>
      </c>
      <c r="D17" s="217">
        <f>'[1]P&amp;L QRT'!Z70</f>
        <v>28078.158143430061</v>
      </c>
      <c r="E17" s="222">
        <f>'[1]P&amp;L QRT'!AA70</f>
        <v>34458.669580436574</v>
      </c>
      <c r="F17" s="217">
        <f>'[1]P&amp;L QRT'!AD70</f>
        <v>25857.487705762822</v>
      </c>
      <c r="G17" s="217">
        <f>'P&amp;L QRT'!AE71</f>
        <v>35607.025472584617</v>
      </c>
    </row>
    <row r="18" spans="1:7">
      <c r="A18" s="219" t="s">
        <v>239</v>
      </c>
      <c r="B18" s="223">
        <f t="shared" ref="B18:F18" si="0">B17/B15</f>
        <v>0.33297335438164449</v>
      </c>
      <c r="C18" s="223">
        <f t="shared" si="0"/>
        <v>0.35284765858433903</v>
      </c>
      <c r="D18" s="223">
        <f t="shared" si="0"/>
        <v>0.33871139056214411</v>
      </c>
      <c r="E18" s="223">
        <f t="shared" si="0"/>
        <v>0.36160857322486489</v>
      </c>
      <c r="F18" s="223">
        <f t="shared" si="0"/>
        <v>0.32378522045783648</v>
      </c>
      <c r="G18" s="223">
        <f t="shared" ref="G18" si="1">G17/G15</f>
        <v>0.38827367317934069</v>
      </c>
    </row>
    <row r="19" spans="1:7">
      <c r="A19" s="224" t="s">
        <v>240</v>
      </c>
      <c r="B19" s="220">
        <f>'[1]P&amp;L QRT'!X75</f>
        <v>-556.38680840563939</v>
      </c>
      <c r="C19" s="220">
        <f>'[1]P&amp;L QRT'!Y75</f>
        <v>11746.909357612341</v>
      </c>
      <c r="D19" s="220">
        <f>'[1]P&amp;L QRT'!Z75</f>
        <v>154.86441911652582</v>
      </c>
      <c r="E19" s="220">
        <f>'[1]P&amp;L QRT'!AA75</f>
        <v>929.34681346869911</v>
      </c>
      <c r="F19" s="220">
        <f>'[1]P&amp;L QRT'!AD75</f>
        <v>10560.182218883045</v>
      </c>
      <c r="G19" s="220">
        <f>'P&amp;L QRT'!AE76</f>
        <v>16936.242873966807</v>
      </c>
    </row>
    <row r="20" spans="1:7">
      <c r="A20" s="225" t="s">
        <v>241</v>
      </c>
      <c r="B20" s="226">
        <f>'[1]P&amp;L QRT'!X91</f>
        <v>9785.6131915943606</v>
      </c>
      <c r="C20" s="226">
        <f>'[1]P&amp;L QRT'!Y91</f>
        <v>15710.909357612341</v>
      </c>
      <c r="D20" s="226">
        <f>'[1]P&amp;L QRT'!Z91</f>
        <v>15429.864419116526</v>
      </c>
      <c r="E20" s="226">
        <f>'[1]P&amp;L QRT'!AA91</f>
        <v>21196.346813468699</v>
      </c>
      <c r="F20" s="226">
        <f>'[1]P&amp;L QRT'!AD91</f>
        <v>12021.182218883045</v>
      </c>
      <c r="G20" s="226">
        <f>'P&amp;L QRT'!AE92</f>
        <v>21419.242873966807</v>
      </c>
    </row>
    <row r="21" spans="1:7">
      <c r="A21" s="227" t="s">
        <v>23</v>
      </c>
      <c r="B21" s="228">
        <f>'[1]P&amp;L QRT'!X42</f>
        <v>-881.38680840563939</v>
      </c>
      <c r="C21" s="228">
        <f>'[1]P&amp;L QRT'!Y42</f>
        <v>8493.9093576123414</v>
      </c>
      <c r="D21" s="228">
        <f>'[1]P&amp;L QRT'!Z42</f>
        <v>-2799.1355808834742</v>
      </c>
      <c r="E21" s="228">
        <f>'[1]P&amp;L QRT'!AA42</f>
        <v>-1870.6531865313009</v>
      </c>
      <c r="F21" s="228">
        <f>'[1]P&amp;L QRT'!AD42</f>
        <v>8185.1822188830447</v>
      </c>
      <c r="G21" s="228">
        <f>'P&amp;L QRT'!AE43</f>
        <v>12809.242873966807</v>
      </c>
    </row>
    <row r="22" spans="1:7">
      <c r="A22" s="227"/>
      <c r="B22" s="228"/>
      <c r="C22" s="228"/>
      <c r="D22" s="228"/>
      <c r="E22" s="228"/>
      <c r="F22" s="228"/>
    </row>
  </sheetData>
  <mergeCells count="3">
    <mergeCell ref="A13:A14"/>
    <mergeCell ref="B13:E13"/>
    <mergeCell ref="F13:G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I16" sqref="I16"/>
    </sheetView>
  </sheetViews>
  <sheetFormatPr defaultRowHeight="15"/>
  <cols>
    <col min="1" max="1" width="34.28515625" bestFit="1" customWidth="1"/>
    <col min="2" max="3" width="7.5703125" bestFit="1" customWidth="1"/>
    <col min="4" max="4" width="8.28515625" bestFit="1" customWidth="1"/>
    <col min="5" max="5" width="7.5703125" bestFit="1" customWidth="1"/>
  </cols>
  <sheetData>
    <row r="3" spans="1:7" ht="24">
      <c r="A3" s="215" t="s">
        <v>243</v>
      </c>
      <c r="B3" s="215">
        <v>2013</v>
      </c>
      <c r="C3" s="215">
        <v>2014</v>
      </c>
      <c r="D3" s="215" t="s">
        <v>234</v>
      </c>
      <c r="E3" s="215">
        <v>2015</v>
      </c>
      <c r="F3" s="215" t="s">
        <v>235</v>
      </c>
    </row>
    <row r="4" spans="1:7">
      <c r="A4" s="216" t="s">
        <v>244</v>
      </c>
      <c r="B4" s="217">
        <f>'Key data'!B5</f>
        <v>36252</v>
      </c>
      <c r="C4" s="217">
        <f>'Key data'!C5</f>
        <v>172944</v>
      </c>
      <c r="D4" s="217">
        <f>'Key data'!D5</f>
        <v>216449</v>
      </c>
      <c r="E4" s="217">
        <f>'Key data'!E5</f>
        <v>285998</v>
      </c>
      <c r="F4" s="217">
        <f>'Key data'!F5</f>
        <v>329616.734</v>
      </c>
    </row>
    <row r="5" spans="1:7">
      <c r="A5" s="219" t="s">
        <v>245</v>
      </c>
      <c r="B5" s="220">
        <f>'Key data'!B6</f>
        <v>4841</v>
      </c>
      <c r="C5" s="220">
        <f>'Key data'!C6</f>
        <v>44629</v>
      </c>
      <c r="D5" s="220">
        <f>'Key data'!D6</f>
        <v>51014</v>
      </c>
      <c r="E5" s="221">
        <f>'Key data'!E6</f>
        <v>94393.062160319067</v>
      </c>
      <c r="F5" s="220">
        <f>'Key data'!F6</f>
        <v>99355.713436575053</v>
      </c>
    </row>
    <row r="6" spans="1:7">
      <c r="A6" s="216" t="s">
        <v>246</v>
      </c>
      <c r="B6" s="217">
        <f>'Key data'!B7</f>
        <v>9994.1335374600021</v>
      </c>
      <c r="C6" s="217">
        <f>'Key data'!C7</f>
        <v>77590</v>
      </c>
      <c r="D6" s="217">
        <f>'Key data'!D7</f>
        <v>84088</v>
      </c>
      <c r="E6" s="222">
        <f>'Key data'!E7</f>
        <v>107825.49081710001</v>
      </c>
      <c r="F6" s="217">
        <f>'Key data'!F7</f>
        <v>114550.01486457669</v>
      </c>
    </row>
    <row r="7" spans="1:7">
      <c r="A7" s="219" t="s">
        <v>247</v>
      </c>
      <c r="B7" s="223">
        <f>'Key data'!B8</f>
        <v>0.27568502530784517</v>
      </c>
      <c r="C7" s="223">
        <f>'Key data'!C8</f>
        <v>0.44864233509112778</v>
      </c>
      <c r="D7" s="223">
        <f>'Key data'!D8</f>
        <v>0.38848874330673738</v>
      </c>
      <c r="E7" s="223">
        <f>'Key data'!E8</f>
        <v>0.37701484212162328</v>
      </c>
      <c r="F7" s="223">
        <f>'Key data'!F8</f>
        <v>0.34752487676968696</v>
      </c>
    </row>
    <row r="8" spans="1:7">
      <c r="A8" s="230" t="s">
        <v>248</v>
      </c>
      <c r="B8" s="220">
        <f>'Key data'!B9</f>
        <v>1817</v>
      </c>
      <c r="C8" s="220">
        <f>'Key data'!C9</f>
        <v>6655</v>
      </c>
      <c r="D8" s="220">
        <f>'Key data'!D9</f>
        <v>-283</v>
      </c>
      <c r="E8" s="221">
        <f>'Key data'!E9</f>
        <v>15400.292989591588</v>
      </c>
      <c r="F8" s="220">
        <f>'Key data'!F9</f>
        <v>12262.713436575053</v>
      </c>
    </row>
    <row r="9" spans="1:7">
      <c r="A9" s="225" t="s">
        <v>249</v>
      </c>
      <c r="B9" s="226">
        <f>'Key data'!B10</f>
        <v>6970</v>
      </c>
      <c r="C9" s="226">
        <f>'Key data'!C10</f>
        <v>45270</v>
      </c>
      <c r="D9" s="226">
        <f>'Key data'!D10</f>
        <v>38445</v>
      </c>
      <c r="E9" s="226">
        <f>'Key data'!E10</f>
        <v>63485.206180148787</v>
      </c>
      <c r="F9" s="226">
        <f>'Key data'!F10</f>
        <v>62109.713436575053</v>
      </c>
    </row>
    <row r="10" spans="1:7">
      <c r="A10" s="227" t="s">
        <v>250</v>
      </c>
      <c r="B10" s="228">
        <f>'Key data'!B11</f>
        <v>1648</v>
      </c>
      <c r="C10" s="228">
        <f>'Key data'!C11</f>
        <v>4149</v>
      </c>
      <c r="D10" s="228">
        <f>'Key data'!D11</f>
        <v>-2031</v>
      </c>
      <c r="E10" s="228">
        <f>'Key data'!E11</f>
        <v>5686.2929895915877</v>
      </c>
      <c r="F10" s="228">
        <f>'Key data'!F11</f>
        <v>2930.7134365750535</v>
      </c>
    </row>
    <row r="11" spans="1:7">
      <c r="A11" s="227"/>
      <c r="B11" s="228"/>
      <c r="C11" s="228"/>
      <c r="D11" s="228"/>
      <c r="E11" s="228"/>
      <c r="F11" s="228"/>
    </row>
    <row r="12" spans="1:7">
      <c r="A12" s="229" t="s">
        <v>251</v>
      </c>
      <c r="B12" s="229" t="s">
        <v>235</v>
      </c>
      <c r="C12" s="229"/>
      <c r="D12" s="229"/>
      <c r="E12" s="229"/>
      <c r="F12" s="229" t="s">
        <v>252</v>
      </c>
      <c r="G12" s="229"/>
    </row>
    <row r="13" spans="1:7">
      <c r="A13" s="229"/>
      <c r="B13" s="215" t="s">
        <v>161</v>
      </c>
      <c r="C13" s="215" t="s">
        <v>160</v>
      </c>
      <c r="D13" s="215" t="s">
        <v>159</v>
      </c>
      <c r="E13" s="215" t="s">
        <v>176</v>
      </c>
      <c r="F13" s="215" t="s">
        <v>225</v>
      </c>
      <c r="G13" s="215" t="s">
        <v>226</v>
      </c>
    </row>
    <row r="14" spans="1:7">
      <c r="A14" s="216" t="s">
        <v>244</v>
      </c>
      <c r="B14" s="217">
        <f>'Key data'!B15</f>
        <v>70672</v>
      </c>
      <c r="C14" s="217">
        <f>'Key data'!C15</f>
        <v>80755</v>
      </c>
      <c r="D14" s="217">
        <f>'Key data'!D15</f>
        <v>82897</v>
      </c>
      <c r="E14" s="222">
        <f>'Key data'!E15</f>
        <v>95292.733999999997</v>
      </c>
      <c r="F14" s="217">
        <f>'Key data'!F15</f>
        <v>79860</v>
      </c>
      <c r="G14" s="217">
        <f>'Key data'!G15</f>
        <v>91706</v>
      </c>
    </row>
    <row r="15" spans="1:7">
      <c r="A15" s="219" t="s">
        <v>245</v>
      </c>
      <c r="B15" s="220">
        <f>'Key data'!B16</f>
        <v>19767.613191594362</v>
      </c>
      <c r="C15" s="220">
        <f>'Key data'!C16</f>
        <v>24493.909357612341</v>
      </c>
      <c r="D15" s="220">
        <f>'Key data'!D16</f>
        <v>24348.864419116526</v>
      </c>
      <c r="E15" s="221">
        <f>'Key data'!E16</f>
        <v>30757.346813468699</v>
      </c>
      <c r="F15" s="220">
        <f>'Key data'!F16</f>
        <v>24396.182218883045</v>
      </c>
      <c r="G15" s="220">
        <f>'Key data'!G16</f>
        <v>32385.242873966807</v>
      </c>
    </row>
    <row r="16" spans="1:7">
      <c r="A16" s="216" t="s">
        <v>246</v>
      </c>
      <c r="B16" s="217">
        <f>'Key data'!B17</f>
        <v>23531.892900859581</v>
      </c>
      <c r="C16" s="217">
        <f>'Key data'!C17</f>
        <v>28494.212668978296</v>
      </c>
      <c r="D16" s="217">
        <f>'Key data'!D17</f>
        <v>28078.158143430061</v>
      </c>
      <c r="E16" s="222">
        <f>'Key data'!E17</f>
        <v>34458.669580436574</v>
      </c>
      <c r="F16" s="217">
        <f>'Key data'!F17</f>
        <v>25857.487705762822</v>
      </c>
      <c r="G16" s="217">
        <f>'Key data'!G17</f>
        <v>35607.025472584617</v>
      </c>
    </row>
    <row r="17" spans="1:7">
      <c r="A17" s="219" t="s">
        <v>247</v>
      </c>
      <c r="B17" s="223">
        <f>'Key data'!B18</f>
        <v>0.33297335438164449</v>
      </c>
      <c r="C17" s="223">
        <f>'Key data'!C18</f>
        <v>0.35284765858433903</v>
      </c>
      <c r="D17" s="223">
        <f>'Key data'!D18</f>
        <v>0.33871139056214411</v>
      </c>
      <c r="E17" s="223">
        <f>'Key data'!E18</f>
        <v>0.36160857322486489</v>
      </c>
      <c r="F17" s="223">
        <f>'Key data'!F18</f>
        <v>0.32378522045783648</v>
      </c>
      <c r="G17" s="223">
        <f>'Key data'!G18</f>
        <v>0.38827367317934069</v>
      </c>
    </row>
    <row r="18" spans="1:7">
      <c r="A18" s="230" t="s">
        <v>248</v>
      </c>
      <c r="B18" s="220">
        <f>'Key data'!B19</f>
        <v>-556.38680840563939</v>
      </c>
      <c r="C18" s="220">
        <f>'Key data'!C19</f>
        <v>11746.909357612341</v>
      </c>
      <c r="D18" s="220">
        <f>'Key data'!D19</f>
        <v>154.86441911652582</v>
      </c>
      <c r="E18" s="220">
        <f>'Key data'!E19</f>
        <v>929.34681346869911</v>
      </c>
      <c r="F18" s="220">
        <f>'Key data'!F19</f>
        <v>10560.182218883045</v>
      </c>
      <c r="G18" s="220">
        <f>'Key data'!G19</f>
        <v>16936.242873966807</v>
      </c>
    </row>
    <row r="19" spans="1:7">
      <c r="A19" s="225" t="s">
        <v>249</v>
      </c>
      <c r="B19" s="226">
        <f>'Key data'!B20</f>
        <v>9785.6131915943606</v>
      </c>
      <c r="C19" s="226">
        <f>'Key data'!C20</f>
        <v>15710.909357612341</v>
      </c>
      <c r="D19" s="226">
        <f>'Key data'!D20</f>
        <v>15429.864419116526</v>
      </c>
      <c r="E19" s="226">
        <f>'Key data'!E20</f>
        <v>21196.346813468699</v>
      </c>
      <c r="F19" s="226">
        <f>'Key data'!F20</f>
        <v>12021.182218883045</v>
      </c>
      <c r="G19" s="226">
        <f>'Key data'!G20</f>
        <v>21419.242873966807</v>
      </c>
    </row>
    <row r="20" spans="1:7">
      <c r="A20" s="227" t="s">
        <v>250</v>
      </c>
      <c r="B20" s="228">
        <f>'Key data'!B21</f>
        <v>-881.38680840563939</v>
      </c>
      <c r="C20" s="228">
        <f>'Key data'!C21</f>
        <v>8493.9093576123414</v>
      </c>
      <c r="D20" s="228">
        <f>'Key data'!D21</f>
        <v>-2799.1355808834742</v>
      </c>
      <c r="E20" s="228">
        <f>'Key data'!E21</f>
        <v>-1870.6531865313009</v>
      </c>
      <c r="F20" s="228">
        <f>'Key data'!F21</f>
        <v>8185.1822188830447</v>
      </c>
      <c r="G20" s="228">
        <f>'Key data'!G21</f>
        <v>12809.242873966807</v>
      </c>
    </row>
  </sheetData>
  <mergeCells count="3">
    <mergeCell ref="A12:A13"/>
    <mergeCell ref="B12:E12"/>
    <mergeCell ref="F12:G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23" sqref="C1:C23"/>
    </sheetView>
  </sheetViews>
  <sheetFormatPr defaultRowHeight="15"/>
  <cols>
    <col min="1" max="1" width="45.7109375" customWidth="1"/>
    <col min="2" max="3" width="21.42578125" customWidth="1"/>
  </cols>
  <sheetData>
    <row r="1" spans="1:6">
      <c r="A1" s="5" t="s">
        <v>0</v>
      </c>
      <c r="B1" s="5" t="s">
        <v>1</v>
      </c>
      <c r="C1" s="5" t="s">
        <v>1</v>
      </c>
    </row>
    <row r="2" spans="1:6" ht="23.25" thickBot="1">
      <c r="A2" s="5"/>
      <c r="B2" s="5" t="s">
        <v>2</v>
      </c>
      <c r="C2" s="28" t="s">
        <v>49</v>
      </c>
    </row>
    <row r="3" spans="1:6">
      <c r="A3" s="7" t="s">
        <v>21</v>
      </c>
      <c r="B3" s="80">
        <v>6655</v>
      </c>
      <c r="C3" s="83">
        <v>-283</v>
      </c>
    </row>
    <row r="4" spans="1:6">
      <c r="A4" s="33" t="s">
        <v>19</v>
      </c>
      <c r="B4" s="34">
        <v>17493</v>
      </c>
      <c r="C4" s="84">
        <v>23491</v>
      </c>
    </row>
    <row r="5" spans="1:6">
      <c r="A5" s="33" t="s">
        <v>18</v>
      </c>
      <c r="B5" s="37">
        <v>-294</v>
      </c>
      <c r="C5" s="85">
        <v>-517</v>
      </c>
    </row>
    <row r="6" spans="1:6">
      <c r="A6" s="7" t="s">
        <v>17</v>
      </c>
      <c r="B6" s="31">
        <v>23854</v>
      </c>
      <c r="C6" s="86">
        <v>22691</v>
      </c>
    </row>
    <row r="7" spans="1:6">
      <c r="A7" s="33" t="s">
        <v>5</v>
      </c>
      <c r="B7" s="34">
        <v>20775</v>
      </c>
      <c r="C7" s="84">
        <v>28323</v>
      </c>
    </row>
    <row r="8" spans="1:6" ht="15.75" thickBot="1">
      <c r="A8" s="7" t="s">
        <v>39</v>
      </c>
      <c r="B8" s="39">
        <v>44629</v>
      </c>
      <c r="C8" s="54">
        <v>51014</v>
      </c>
      <c r="E8" s="3"/>
      <c r="F8" s="3"/>
    </row>
    <row r="9" spans="1:6">
      <c r="A9" s="1"/>
      <c r="B9" s="91"/>
      <c r="C9" s="1"/>
    </row>
    <row r="10" spans="1:6">
      <c r="A10" s="56" t="s">
        <v>109</v>
      </c>
      <c r="B10" s="62"/>
      <c r="C10" s="29"/>
    </row>
    <row r="11" spans="1:6" ht="22.5">
      <c r="A11" s="46" t="s">
        <v>110</v>
      </c>
      <c r="B11" s="75">
        <v>19314</v>
      </c>
      <c r="C11" s="76">
        <v>19314</v>
      </c>
    </row>
    <row r="12" spans="1:6">
      <c r="A12" s="46" t="s">
        <v>111</v>
      </c>
      <c r="B12" s="75">
        <v>6589</v>
      </c>
      <c r="C12" s="76">
        <v>6589</v>
      </c>
    </row>
    <row r="13" spans="1:6">
      <c r="A13" s="46" t="s">
        <v>112</v>
      </c>
      <c r="B13" s="75">
        <v>4349</v>
      </c>
      <c r="C13" s="76">
        <v>4349</v>
      </c>
    </row>
    <row r="14" spans="1:6">
      <c r="A14" s="89" t="s">
        <v>113</v>
      </c>
      <c r="B14" s="75">
        <v>874</v>
      </c>
      <c r="C14" s="76">
        <v>874</v>
      </c>
    </row>
    <row r="15" spans="1:6">
      <c r="A15" s="89" t="s">
        <v>114</v>
      </c>
      <c r="B15" s="75">
        <v>654</v>
      </c>
      <c r="C15" s="76">
        <v>654</v>
      </c>
    </row>
    <row r="16" spans="1:6">
      <c r="A16" s="89" t="s">
        <v>115</v>
      </c>
      <c r="B16" s="75">
        <v>2744</v>
      </c>
      <c r="C16" s="76">
        <v>2744</v>
      </c>
    </row>
    <row r="17" spans="1:3">
      <c r="A17" s="89" t="s">
        <v>116</v>
      </c>
      <c r="B17" s="75">
        <v>77</v>
      </c>
      <c r="C17" s="76">
        <v>77</v>
      </c>
    </row>
    <row r="18" spans="1:3">
      <c r="A18" s="46" t="s">
        <v>12</v>
      </c>
      <c r="B18" s="75">
        <v>1954</v>
      </c>
      <c r="C18" s="76">
        <v>1954</v>
      </c>
    </row>
    <row r="19" spans="1:3">
      <c r="A19" s="46" t="s">
        <v>16</v>
      </c>
      <c r="B19" s="75">
        <v>-609</v>
      </c>
      <c r="C19" s="76">
        <v>-609</v>
      </c>
    </row>
    <row r="20" spans="1:3">
      <c r="A20" s="46" t="s">
        <v>42</v>
      </c>
      <c r="B20" s="75">
        <v>623</v>
      </c>
      <c r="C20" s="76">
        <v>736</v>
      </c>
    </row>
    <row r="21" spans="1:3">
      <c r="A21" s="46" t="s">
        <v>43</v>
      </c>
      <c r="B21" s="75">
        <v>741</v>
      </c>
      <c r="C21" s="76">
        <v>741</v>
      </c>
    </row>
    <row r="22" spans="1:3">
      <c r="A22" s="46" t="s">
        <v>117</v>
      </c>
      <c r="B22" s="75" t="s">
        <v>48</v>
      </c>
      <c r="C22" s="76"/>
    </row>
    <row r="23" spans="1:3" ht="15.75" thickBot="1">
      <c r="A23" s="7" t="s">
        <v>44</v>
      </c>
      <c r="B23" s="39">
        <v>77590</v>
      </c>
      <c r="C23" s="54">
        <v>84088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26</vt:i4>
      </vt:variant>
    </vt:vector>
  </HeadingPairs>
  <TitlesOfParts>
    <vt:vector size="40" baseType="lpstr">
      <vt:lpstr>P&amp;L YTD </vt:lpstr>
      <vt:lpstr>P&amp;L QRT</vt:lpstr>
      <vt:lpstr>BS </vt:lpstr>
      <vt:lpstr>CF </vt:lpstr>
      <vt:lpstr>CF  kwartały</vt:lpstr>
      <vt:lpstr>notes to PROFORMA statements</vt:lpstr>
      <vt:lpstr>Key data</vt:lpstr>
      <vt:lpstr>Key data PL</vt:lpstr>
      <vt:lpstr>EBITDA 2014</vt:lpstr>
      <vt:lpstr>P&amp;L HY 2015</vt:lpstr>
      <vt:lpstr>BS HY 2015</vt:lpstr>
      <vt:lpstr>EBITDA HY 2015</vt:lpstr>
      <vt:lpstr>CF HY 2015</vt:lpstr>
      <vt:lpstr>Pro forma 2014 quarterly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'Key data PL'!_Toc450315757</vt:lpstr>
      <vt:lpstr>'Key data PL'!_Toc450315758</vt:lpstr>
      <vt:lpstr>'Key data PL'!_Toc450315759</vt:lpstr>
      <vt:lpstr>'Key data PL'!_Toc450315760</vt:lpstr>
      <vt:lpstr>'Key data PL'!_Toc450315761</vt:lpstr>
      <vt:lpstr>'Key data PL'!_Toc450315762</vt:lpstr>
      <vt:lpstr>'Key data PL'!_Toc450315763</vt:lpstr>
      <vt:lpstr>'BS '!Obszar_wydruku</vt:lpstr>
      <vt:lpstr>'BS HY 2015'!Obszar_wydruku</vt:lpstr>
      <vt:lpstr>'CF '!Obszar_wydruku</vt:lpstr>
      <vt:lpstr>'CF  kwartały'!Obszar_wydruku</vt:lpstr>
      <vt:lpstr>'CF HY 2015'!Obszar_wydruku</vt:lpstr>
      <vt:lpstr>'EBITDA 2014'!Obszar_wydruku</vt:lpstr>
      <vt:lpstr>'EBITDA HY 2015'!Obszar_wydruku</vt:lpstr>
      <vt:lpstr>'P&amp;L HY 2015'!Obszar_wydruku</vt:lpstr>
      <vt:lpstr>'P&amp;L YTD '!Obszar_wydruku</vt:lpstr>
      <vt:lpstr>'Pro forma 2014 quarterly'!Obszar_wydruku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Anna Ciolkowska</cp:lastModifiedBy>
  <cp:lastPrinted>2016-04-14T09:24:05Z</cp:lastPrinted>
  <dcterms:created xsi:type="dcterms:W3CDTF">2015-09-15T08:17:33Z</dcterms:created>
  <dcterms:modified xsi:type="dcterms:W3CDTF">2016-08-30T14:51:30Z</dcterms:modified>
</cp:coreProperties>
</file>